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I:\Akce\MAREK\Mala Arena - akce\2022\04\2022-04 Audio Video show\"/>
    </mc:Choice>
  </mc:AlternateContent>
  <xr:revisionPtr revIDLastSave="0" documentId="8_{36877C25-7683-4C45-9C7D-3DB81C29E7A3}" xr6:coauthVersionLast="47" xr6:coauthVersionMax="47" xr10:uidLastSave="{00000000-0000-0000-0000-000000000000}"/>
  <bookViews>
    <workbookView xWindow="-108" yWindow="-108" windowWidth="23256" windowHeight="12576" activeTab="1" xr2:uid="{42BA4055-9EA1-6E4B-B446-7385DDB3C4E9}"/>
  </bookViews>
  <sheets>
    <sheet name="Nabídkový list" sheetId="2" r:id="rId1"/>
    <sheet name="Obchodní podmínky" sheetId="4" r:id="rId2"/>
  </sheets>
  <definedNames>
    <definedName name="_xlnm.Print_Area" localSheetId="0">'Nabídkový list'!$A$1:$J$45</definedName>
    <definedName name="_xlnm.Print_Area" localSheetId="1">'Obchodní podmínky'!$A$1:$J$92</definedName>
    <definedName name="Print_Area" localSheetId="1">'Obchodní podmínky'!$B$1:$J$98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2" l="1"/>
  <c r="G41" i="2" s="1"/>
  <c r="H40" i="2"/>
  <c r="G40" i="2" s="1"/>
  <c r="H39" i="2"/>
  <c r="G39" i="2" s="1"/>
  <c r="H38" i="2"/>
  <c r="G38" i="2" s="1"/>
  <c r="H37" i="2"/>
  <c r="G37" i="2" s="1"/>
  <c r="H36" i="2"/>
  <c r="G36" i="2" s="1"/>
  <c r="H35" i="2"/>
  <c r="G35" i="2" s="1"/>
  <c r="H33" i="2"/>
  <c r="G33" i="2" s="1"/>
  <c r="F33" i="2"/>
  <c r="H32" i="2"/>
  <c r="G32" i="2" s="1"/>
  <c r="F32" i="2"/>
  <c r="H31" i="2"/>
  <c r="G31" i="2" s="1"/>
  <c r="F31" i="2"/>
  <c r="H30" i="2"/>
  <c r="G30" i="2" s="1"/>
  <c r="F30" i="2"/>
  <c r="H29" i="2"/>
  <c r="G29" i="2" s="1"/>
  <c r="F29" i="2"/>
  <c r="H28" i="2"/>
  <c r="G28" i="2" s="1"/>
  <c r="F28" i="2"/>
  <c r="H27" i="2"/>
  <c r="G27" i="2" s="1"/>
  <c r="F27" i="2"/>
  <c r="H26" i="2"/>
  <c r="G26" i="2" s="1"/>
  <c r="F26" i="2"/>
  <c r="H25" i="2"/>
  <c r="G25" i="2" s="1"/>
  <c r="F25" i="2"/>
  <c r="H24" i="2"/>
  <c r="G24" i="2" s="1"/>
  <c r="F24" i="2"/>
  <c r="H23" i="2"/>
  <c r="G23" i="2" s="1"/>
  <c r="F23" i="2"/>
  <c r="H21" i="2"/>
  <c r="G21" i="2" s="1"/>
  <c r="F21" i="2"/>
  <c r="H20" i="2"/>
  <c r="G20" i="2" s="1"/>
  <c r="F20" i="2"/>
  <c r="H19" i="2"/>
  <c r="G19" i="2" s="1"/>
  <c r="F19" i="2"/>
  <c r="H18" i="2"/>
  <c r="G18" i="2" s="1"/>
  <c r="F18" i="2"/>
  <c r="H17" i="2"/>
  <c r="G17" i="2" s="1"/>
  <c r="F17" i="2"/>
  <c r="H16" i="2"/>
  <c r="G16" i="2" s="1"/>
  <c r="F16" i="2"/>
  <c r="H15" i="2"/>
  <c r="G15" i="2" s="1"/>
  <c r="F15" i="2"/>
  <c r="H14" i="2"/>
  <c r="G14" i="2" s="1"/>
  <c r="F14" i="2"/>
  <c r="H13" i="2"/>
  <c r="G13" i="2" s="1"/>
  <c r="F13" i="2"/>
  <c r="H12" i="2"/>
  <c r="G12" i="2" s="1"/>
  <c r="F12" i="2"/>
  <c r="H11" i="2"/>
  <c r="G11" i="2" s="1"/>
  <c r="F11" i="2"/>
  <c r="H10" i="2"/>
  <c r="G10" i="2" s="1"/>
  <c r="F10" i="2"/>
  <c r="H9" i="2"/>
  <c r="G9" i="2" s="1"/>
  <c r="F9" i="2"/>
  <c r="H44" i="2" l="1"/>
  <c r="H43" i="2"/>
</calcChain>
</file>

<file path=xl/sharedStrings.xml><?xml version="1.0" encoding="utf-8"?>
<sst xmlns="http://schemas.openxmlformats.org/spreadsheetml/2006/main" count="96" uniqueCount="94">
  <si>
    <t xml:space="preserve">Objednávkový formulář pro vystavovatele </t>
  </si>
  <si>
    <t>Název vystavovatele:</t>
  </si>
  <si>
    <t xml:space="preserve">Datum uskutečnění cateringových služeb: </t>
  </si>
  <si>
    <t>(objednání nejpozději 3 pracovní dny před konáním akce)</t>
  </si>
  <si>
    <t>Název produktu</t>
  </si>
  <si>
    <t>Množství</t>
  </si>
  <si>
    <t>Cena za jednotku vč. DPH</t>
  </si>
  <si>
    <t>Sazba DPH</t>
  </si>
  <si>
    <t>Celkem bez DPH</t>
  </si>
  <si>
    <t>Celkem vč. DPH</t>
  </si>
  <si>
    <t>Poznámky                 (alergie, požadavky atd.)</t>
  </si>
  <si>
    <t>Nápoje:</t>
  </si>
  <si>
    <t>Römerquelle neperlivá 0,5 l</t>
  </si>
  <si>
    <t>Römerquelle jemně perlivá 0,5 l</t>
  </si>
  <si>
    <t>Coca-cola 0,5 l</t>
  </si>
  <si>
    <t>Fanta 0,5 l</t>
  </si>
  <si>
    <t>Sprite 0,5 l</t>
  </si>
  <si>
    <t>Cappy pomeranč 100% 1 l</t>
  </si>
  <si>
    <t>Cappy jablko 100% 1 l</t>
  </si>
  <si>
    <t>Konvice kávy 1,8 l vč. cukru, smetany a 10 ks jednorázových kelímků</t>
  </si>
  <si>
    <t>Staropramen Ležák 0,33 l</t>
  </si>
  <si>
    <t>Staropramen nealkoholický 0,33 l</t>
  </si>
  <si>
    <t>Prosecco Contarini Valsé 0,75 l vč. 5 ks jednorázových kelímků</t>
  </si>
  <si>
    <t>Bílé víno - Reserve de l´Aube Maison Brotte, Languedoc-Roussillon FR  vč. 5 ks jednorázových kelímků</t>
  </si>
  <si>
    <t>Červené víno - Reserve de l´Aube Maison Brotte, Languedoc-Roussillon FR vč. 5 ks jednorázových kelímků</t>
  </si>
  <si>
    <t>Občerstvení:</t>
  </si>
  <si>
    <t>Variace studených kanapek (30 ks) vč. obalu</t>
  </si>
  <si>
    <t>Výběr mini sendvičů (18 ks) vč. obalu</t>
  </si>
  <si>
    <t>Velká bageta dle denní nabídky</t>
  </si>
  <si>
    <t>Caesar salát s ančovičkovým dresinkem, kuřecím masem, vejcem, rajčaty, sýrem Parmazán a krutony (300g)</t>
  </si>
  <si>
    <t>Lunch box dle denní nabídky (1x salát 100g, 1x sendvič 200g, 1x dezert 80g) -  vč. obalu</t>
  </si>
  <si>
    <t>Náš koláč (25 ks) - vč. obalu</t>
  </si>
  <si>
    <t>Vlčnovský koláček (25 ks) - vč. obalu</t>
  </si>
  <si>
    <t>Marinované olivy Hojiblanca 100g - vč. obalu</t>
  </si>
  <si>
    <t>Naše sýrové tyčinky z listového těsta 100g - vč. obalu</t>
  </si>
  <si>
    <t xml:space="preserve">Bohemia chips (různé druhy) 70g </t>
  </si>
  <si>
    <t>Bohemia tyčinky (různé druhy) 85g</t>
  </si>
  <si>
    <t>Jednorázové nádobí:</t>
  </si>
  <si>
    <t>Talíř z cukrové třtiny 25x25 cm</t>
  </si>
  <si>
    <t>Talíř z cukrové třtiny 20x20 cm</t>
  </si>
  <si>
    <t>Dřevěný příbor (vidlička, nůž, lžíce)</t>
  </si>
  <si>
    <t>Dřevěné míchátko</t>
  </si>
  <si>
    <t>Ubrousek 24x24 cm</t>
  </si>
  <si>
    <t>Wrap kelímek na teplé nápoje</t>
  </si>
  <si>
    <t>100% kompostovatelný obal na nealkoholické nápoje 0,3 l</t>
  </si>
  <si>
    <t>Vystavovatelům i návštěvníkům bude dále k dispozici občerstvení z prodejních stánků.</t>
  </si>
  <si>
    <t>Čas zánosu           (9:00, 12:00,15:00)</t>
  </si>
  <si>
    <t>1.</t>
  </si>
  <si>
    <t>PŘEDMĚT</t>
  </si>
  <si>
    <t>2.</t>
  </si>
  <si>
    <t>PLATBY</t>
  </si>
  <si>
    <t>2.1.</t>
  </si>
  <si>
    <t>2.2.</t>
  </si>
  <si>
    <t>2.3.</t>
  </si>
  <si>
    <t>3.</t>
  </si>
  <si>
    <t>CENA</t>
  </si>
  <si>
    <t>3.1.</t>
  </si>
  <si>
    <t>3.2.</t>
  </si>
  <si>
    <t>3.3.</t>
  </si>
  <si>
    <t>4.</t>
  </si>
  <si>
    <t>STORNO PODMÍNKY</t>
  </si>
  <si>
    <t>4.2.</t>
  </si>
  <si>
    <t>4.3.</t>
  </si>
  <si>
    <t>5.</t>
  </si>
  <si>
    <t>PRÁVO PRODÁVAJÍCÍHO</t>
  </si>
  <si>
    <t>6.</t>
  </si>
  <si>
    <t>REKLAMACE</t>
  </si>
  <si>
    <t>4.4.</t>
  </si>
  <si>
    <t>PODMÍNKY POSKYTOVÁNÍ CATERINGOVÝCH SLUŽEB</t>
  </si>
  <si>
    <r>
      <t>Předmětem závazku Bestsport, a.s. (dále jen „</t>
    </r>
    <r>
      <rPr>
        <b/>
        <sz val="11"/>
        <color rgb="FF000066"/>
        <rFont val="Arial"/>
        <family val="2"/>
        <charset val="238"/>
      </rPr>
      <t>Prodávající</t>
    </r>
    <r>
      <rPr>
        <sz val="11"/>
        <color rgb="FF000066"/>
        <rFont val="Arial"/>
        <family val="2"/>
        <charset val="238"/>
      </rPr>
      <t>“), je na základě Objednávky klienta (dále jen „</t>
    </r>
    <r>
      <rPr>
        <b/>
        <sz val="11"/>
        <color rgb="FF000066"/>
        <rFont val="Arial"/>
        <family val="2"/>
        <charset val="238"/>
      </rPr>
      <t>Kupující</t>
    </r>
    <r>
      <rPr>
        <sz val="11"/>
        <color rgb="FF000066"/>
        <rFont val="Arial"/>
        <family val="2"/>
        <charset val="238"/>
      </rPr>
      <t>“), kterou Prodávající potvrdil, nebo mimo režim Objednávky na základě zvláštní dohody stran (dále jen „</t>
    </r>
    <r>
      <rPr>
        <b/>
        <sz val="11"/>
        <color rgb="FF000066"/>
        <rFont val="Arial"/>
        <family val="2"/>
        <charset val="238"/>
      </rPr>
      <t>Smlouva</t>
    </r>
    <r>
      <rPr>
        <sz val="11"/>
        <color rgb="FF000066"/>
        <rFont val="Arial"/>
        <family val="2"/>
        <charset val="238"/>
      </rPr>
      <t>“), poskytnout kupujícímu cateringové služby v rozsahu sjednaného druhu a skladby, a to za cenu, stanovenou Prodávajícím s ohledem na Objednávku, popř. Smlouvu. V případě režimu Objednávky Kupující cenu v době učinění Objednávky zná.</t>
    </r>
  </si>
  <si>
    <t>Kupující zaplatí za objednané Zboží a poskytnuté Služby plnou výši dojednané ceny, a to formou a způsobem dle dohody obsažené ve Smlouvě, nebo v režimu Objednávky.</t>
  </si>
  <si>
    <t xml:space="preserve">Cena obsažená ve Smlouvě nebo v režimu Objednávky je, pokud není stanoveno jinak, vždy cenou s DPH. </t>
  </si>
  <si>
    <t>Kupující je povinen Prodávajícímu uhradit 90 % z celkové ceny objednaného Zboží a Služeb, a to nejpozději 14 dní před začátkem cateringové akce, pokud není ve Smlouvě nebo Objednávce uvedeno jinak. V případě, že Smlouva stanovuje sjednání Zboží a Služeb v době kratší, než 14 dní před akcí, je Kupující část ceny v této výši povinen Prodávajícímu uhradit bezprostředně po nabytí účinnosti ujednání ve Smlouvě. V případě, že Objednávka je akceptována v době kratší, než 14 dní před akcí, je Kupující část ceny v této výši povinen Prodávajícímu uhradit bezprostředně po akceptaci Objednávky.</t>
  </si>
  <si>
    <t>2.4.</t>
  </si>
  <si>
    <t>Není-li dohodnuto jinak, je splatnost faktury 14 dní od data jejího vystavení. Vystavena je nejdříve po datu, jež se cateringová akce uskutečnila, nebo uskutečnit měla.</t>
  </si>
  <si>
    <t>2.5.</t>
  </si>
  <si>
    <t xml:space="preserve">Nezaplatí-li Kupující v souladu se Smlouvou nebo Objednávkou, je Prodávající oprávněn uplatnit vůči Kupujícímu nárok na úhradu smluvního úroku z prodlení ve výši 0,05% z dlužné částky za každý den prodlení.	</t>
  </si>
  <si>
    <t>Cena za poskytované cateringové služby je vždy uvedena ve Smlouvě, nebo v oznámení o akceptaci Objednávky ze strany Prodávajícího.</t>
  </si>
  <si>
    <t xml:space="preserve">Ceny za navíc (nad rámec Smlouvy či Objednávky) objednané cateringové služby budou písemně sjednány a vyčísleny separátně a oboje budou Kupujícím stvrzeny ihned po skončení cateringové akce. </t>
  </si>
  <si>
    <r>
      <t>Inflační doložka. Cenová nabídka na služby cateringu (dále jen "</t>
    </r>
    <r>
      <rPr>
        <b/>
        <sz val="11"/>
        <color rgb="FF000066"/>
        <rFont val="Arial"/>
        <family val="2"/>
        <charset val="238"/>
      </rPr>
      <t>nabídka</t>
    </r>
    <r>
      <rPr>
        <sz val="11"/>
        <color rgb="FF000066"/>
        <rFont val="Arial"/>
        <family val="2"/>
        <charset val="238"/>
      </rPr>
      <t xml:space="preserve"> </t>
    </r>
    <r>
      <rPr>
        <b/>
        <sz val="11"/>
        <color rgb="FF000066"/>
        <rFont val="Arial"/>
        <family val="2"/>
        <charset val="238"/>
      </rPr>
      <t>cateringu</t>
    </r>
    <r>
      <rPr>
        <sz val="11"/>
        <color rgb="FF000066"/>
        <rFont val="Arial"/>
        <family val="2"/>
        <charset val="238"/>
      </rPr>
      <t>") je platná 6 měsíců od jejího doručení Kupujícímu.
V případě, že od učinění nabídky cateringu do dne realizace této služby uplyne doba delší než 6 měsíců, může být cena nabídky cateringu Prodávajícím procentuálně navýšena o výši inflace, a to následujícím způsobem: pokud dojde ke zvýšení Indexu spotřebitelských cen, zveřejňovaného Českým statistickým úřadem (dále jen „</t>
    </r>
    <r>
      <rPr>
        <b/>
        <sz val="11"/>
        <color rgb="FF000066"/>
        <rFont val="Arial"/>
        <family val="2"/>
        <charset val="238"/>
      </rPr>
      <t>ČSÚ</t>
    </r>
    <r>
      <rPr>
        <sz val="11"/>
        <color rgb="FF000066"/>
        <rFont val="Arial"/>
        <family val="2"/>
        <charset val="238"/>
      </rPr>
      <t>“), může být cena nabídky cateringu oproti původní ceně nabídky cateringu zvýšena Prodávajícím o tolik procent, o kolik se zvýšil meziroční index cen uvedený výše, vyhlašovaný po 1.1. příslušného roku, a to za všechny kalendářní roky, za které byl meziroční index cen od učinění nabídky cateringu ze strany ČSÚ takto vyhlášen. Pokud již tato statistika nebude zveřejňována nebo pokud bude ČSÚ zrušen nebo nahrazen jiným statistickým úřadem (např. Eurostatem), zvýšení ceny nabídky cateringu bude sledovat podobné statistiky nahrazujícího úřadu. Prodávající o takovémto navýšení ceny nabídky cateringu informuje Kupujícího. Změna ceny nabídky cateringu v souladu s touto inflační doložkou nezakládá právo Kupujícího od objednávky této služby odstoupit.</t>
    </r>
  </si>
  <si>
    <t>4.1.</t>
  </si>
  <si>
    <t>Konkrétní způsob provedení Služeb bude dohodnut mezi Prodávajícím a Kupujícím ve Smlouvě, nebo pro každou Objednávku v jejím režimu.</t>
  </si>
  <si>
    <r>
      <t xml:space="preserve">Pokud Kupující zruší potvrzenou Objednávku (nebo objednávku dle Smlouvy) ve lhůtě </t>
    </r>
    <r>
      <rPr>
        <b/>
        <sz val="11"/>
        <color rgb="FF000066"/>
        <rFont val="Arial"/>
        <family val="2"/>
        <charset val="238"/>
      </rPr>
      <t>kratší, než 48 hodin</t>
    </r>
    <r>
      <rPr>
        <sz val="11"/>
        <color rgb="FF000066"/>
        <rFont val="Arial"/>
        <family val="2"/>
        <charset val="238"/>
      </rPr>
      <t xml:space="preserve"> před začátkem cateringové akce, je Prodávající oprávněn uplatnit vůči Kupujícímu smluvní pokutu ve výši 100 % z celkové ceny objednaného Zboží a Služeb.</t>
    </r>
  </si>
  <si>
    <r>
      <t xml:space="preserve">Pokud Kupující zruší potvrzenou Objednávku (nebo objednávku dle Smlouvy) ve lhůtě </t>
    </r>
    <r>
      <rPr>
        <b/>
        <sz val="11"/>
        <color rgb="FF000066"/>
        <rFont val="Arial"/>
        <family val="2"/>
        <charset val="238"/>
      </rPr>
      <t>kratší, než 120 hodin</t>
    </r>
    <r>
      <rPr>
        <sz val="11"/>
        <color rgb="FF000066"/>
        <rFont val="Arial"/>
        <family val="2"/>
        <charset val="238"/>
      </rPr>
      <t xml:space="preserve"> a delší než </t>
    </r>
    <r>
      <rPr>
        <b/>
        <sz val="11"/>
        <color rgb="FF000066"/>
        <rFont val="Arial"/>
        <family val="2"/>
        <charset val="238"/>
      </rPr>
      <t>48 hodin</t>
    </r>
    <r>
      <rPr>
        <sz val="11"/>
        <color rgb="FF000066"/>
        <rFont val="Arial"/>
        <family val="2"/>
        <charset val="238"/>
      </rPr>
      <t xml:space="preserve"> před začátkem cateringové akce, je Prodávající oprávněn uplatnit vůči Kupujícímu smluvní pokutu ve výši 50 % z celkové ceny objednaného Zboží a Služeb.</t>
    </r>
  </si>
  <si>
    <t>Smluvní pokuta je splatná do 10ti dnů ode dne jejího uplatnění. Smluvní strany ujednaly, že v případě úhrady zálohové platby na účet Prodávajícího dle čl. 2.3 těchto podmínek či Smlouvy či Objednávky, je Prodávající oprávněn započíst jednostranně tuto platbu na úhradu smluvní pokuty co do výše, v jaké se překrývají.</t>
  </si>
  <si>
    <t>Prodávající je oprávněn v případě nutné potřeby změnit jednostranně rozsah skladby objednaných služeb, a to co do skladby dílčích menu, ovšem tak, aby kvalita objednaných služeb byla zachována. Kupující bude na tuto skutečnost upozorněn.</t>
  </si>
  <si>
    <t>6.1.</t>
  </si>
  <si>
    <t>Kupující je povinen v případě potřeby reklamace dodaného Zboží či poskytovaných Služeb, učinit tak okamžitě na místě po zjištění důvodu reklamace, a to písemně, nejpozději však do 24 hodin od dodání Zboží či poskytnutých služeb. Reklamace k výrobkům označeným a určeným pro okamžitou spotřebu, tj. podléhající rychlé zkáze (teplé a studené pokrmy, masné a lahůdkářské výrobky, zeleninové a ovocné saláty, cukrářské výrobky, rozlévané nápoje – bez označení výrobcem „lhůtou spotřeby“), je nutné uplatnit buď před zahájením, nebo v průběhu konzumace, a to nejpozději do spotřebování 70% jídla v případech, kdy je možné to takto určit, nikoliv tedy až v okamžiku, kdy ze zbývající části pokrmu nebo nápoje již nelze objektivně posoudit oprávněnost reklamace.</t>
  </si>
  <si>
    <t>6.2.</t>
  </si>
  <si>
    <t>Pokud v předmětných prostorách dojde k mimořádné události (újmě), zaviněné Objednavatelem (Kupujícím) nebo lidmi, kteří jsou hosty (klienti) Objednavatele (Kupujícího), odpovídá Objednavatel (Kupující) za vzniklou škodu všem poškozeným.</t>
  </si>
  <si>
    <t>7.</t>
  </si>
  <si>
    <t>OBCHODNÍ PODMÍNKY</t>
  </si>
  <si>
    <t xml:space="preserve">Tyto obchodní podmínky jsou vždy nedílnou součástí Smlouvy či Objednávky o poskytováni cateringových služeb.	</t>
  </si>
  <si>
    <t>IČ: 24214795, DIČ: CZ24214795, Zapsán v obchodním rejstříku, vedeném Městským soudem v Praze, oddíl B,          vložka 17875, Bankovní spojení: Komerční banka a.s., č.ú.: 27-8792590227/0100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</si>
</sst>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č&quot;_-;\-* #,##0\ &quot;Kč&quot;_-;_-* &quot;-&quot;\ &quot;Kč&quot;_-;_-@_-"/>
    <numFmt numFmtId="44" formatCode="_-* #,##0.00\ &quot;Kč&quot;_-;\-* #,##0.00\ &quot;Kč&quot;_-;_-* &quot;-&quot;??\ &quot;Kč&quot;_-;_-@_-"/>
    <numFmt numFmtId="164" formatCode="_-* #,##0\ _K_č_-;\-* #,##0\ _K_č_-;_-* &quot;-&quot;\ _K_č_-;_-@_-"/>
    <numFmt numFmtId="165" formatCode="_-* #,##0.00\ _K_č_-;\-* #,##0.00\ _K_č_-;_-* &quot;-&quot;??\ _K_č_-;_-@_-"/>
    <numFmt numFmtId="166" formatCode="0.00_ ;[Red]\-0.00\ "/>
    <numFmt numFmtId="167" formatCode="d/mmmm\ yyyy"/>
    <numFmt numFmtId="168" formatCode="_-* #,##0.00\ [$Kč-405]_-;\-* #,##0.00\ [$Kč-405]_-;_-* &quot;-&quot;??\ [$Kč-405]_-;_-@_-"/>
    <numFmt numFmtId="169" formatCode="#,##0.00\ &quot;Kč&quot;"/>
    <numFmt numFmtId="170" formatCode="#,##0\ &quot;Kč&quot;"/>
  </numFmts>
  <fonts count="47" x14ac:knownFonts="1">
    <font>
      <sz val="12"/>
      <color theme="1"/>
      <name val="Calibri"/>
      <family val="2"/>
      <charset val="238"/>
      <scheme val="minor"/>
    </font>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1"/>
      <color rgb="FF9C6500"/>
      <name val="Calibri"/>
      <family val="2"/>
      <charset val="238"/>
      <scheme val="minor"/>
    </font>
    <font>
      <b/>
      <sz val="18"/>
      <color theme="3"/>
      <name val="Calibri Light"/>
      <family val="2"/>
      <charset val="238"/>
      <scheme val="major"/>
    </font>
    <font>
      <b/>
      <u/>
      <sz val="10"/>
      <color rgb="FF0019A5"/>
      <name val="Arial"/>
      <family val="2"/>
      <charset val="238"/>
    </font>
    <font>
      <sz val="12"/>
      <color rgb="FF0019A5"/>
      <name val="Arial"/>
      <family val="2"/>
      <charset val="238"/>
    </font>
    <font>
      <b/>
      <sz val="10"/>
      <color rgb="FF0019A5"/>
      <name val="Arial"/>
      <family val="2"/>
      <charset val="238"/>
    </font>
    <font>
      <sz val="8"/>
      <color rgb="FF0019A5"/>
      <name val="Arial"/>
      <family val="2"/>
      <charset val="238"/>
    </font>
    <font>
      <b/>
      <sz val="12"/>
      <color rgb="FF0019A5"/>
      <name val="Arial"/>
      <family val="2"/>
      <charset val="238"/>
    </font>
    <font>
      <b/>
      <sz val="8"/>
      <color rgb="FF0019A5"/>
      <name val="Arial"/>
      <family val="2"/>
      <charset val="238"/>
    </font>
    <font>
      <sz val="10"/>
      <name val="Arial"/>
      <family val="2"/>
      <charset val="238"/>
    </font>
    <font>
      <sz val="12"/>
      <color theme="1"/>
      <name val="Calibri"/>
      <family val="2"/>
      <charset val="238"/>
      <scheme val="minor"/>
    </font>
    <font>
      <b/>
      <sz val="16"/>
      <color rgb="FF000066"/>
      <name val="Arial"/>
      <family val="2"/>
      <charset val="238"/>
    </font>
    <font>
      <sz val="12"/>
      <color rgb="FF000066"/>
      <name val="Arial"/>
      <family val="2"/>
      <charset val="238"/>
    </font>
    <font>
      <b/>
      <sz val="10"/>
      <color rgb="FF000066"/>
      <name val="Arial"/>
      <family val="2"/>
      <charset val="238"/>
    </font>
    <font>
      <sz val="10"/>
      <color rgb="FF000066"/>
      <name val="Arial"/>
      <family val="2"/>
      <charset val="238"/>
    </font>
    <font>
      <sz val="9"/>
      <color rgb="FF000066"/>
      <name val="Arial"/>
      <family val="2"/>
      <charset val="238"/>
    </font>
    <font>
      <b/>
      <sz val="12"/>
      <color rgb="FF000066"/>
      <name val="Arial"/>
      <family val="2"/>
      <charset val="238"/>
    </font>
    <font>
      <sz val="8"/>
      <color rgb="FF000066"/>
      <name val="Arial"/>
      <family val="2"/>
      <charset val="238"/>
    </font>
    <font>
      <sz val="20"/>
      <name val="Arial"/>
      <family val="2"/>
      <charset val="238"/>
    </font>
    <font>
      <sz val="12"/>
      <color rgb="FFC00000"/>
      <name val="Arial"/>
      <family val="2"/>
      <charset val="238"/>
    </font>
    <font>
      <sz val="11"/>
      <color rgb="FF000066"/>
      <name val="Arial"/>
      <family val="2"/>
      <charset val="238"/>
    </font>
    <font>
      <sz val="9"/>
      <name val="Arial"/>
      <family val="2"/>
      <charset val="238"/>
    </font>
    <font>
      <b/>
      <sz val="10"/>
      <name val="Arial"/>
      <family val="2"/>
      <charset val="238"/>
    </font>
    <font>
      <sz val="12"/>
      <name val="Arial"/>
      <family val="2"/>
      <charset val="238"/>
    </font>
    <font>
      <b/>
      <sz val="12"/>
      <name val="Arial"/>
      <family val="2"/>
      <charset val="238"/>
    </font>
    <font>
      <b/>
      <sz val="11"/>
      <color rgb="FF000066"/>
      <name val="Arial"/>
      <family val="2"/>
      <charset val="238"/>
    </font>
    <font>
      <sz val="11"/>
      <name val="Arial"/>
      <family val="2"/>
      <charset val="238"/>
    </font>
    <font>
      <b/>
      <sz val="11"/>
      <name val="Arial"/>
      <family val="2"/>
      <charset val="238"/>
    </font>
    <font>
      <sz val="11"/>
      <color rgb="FF002060"/>
      <name val="Arial"/>
      <family val="2"/>
      <charset val="238"/>
    </font>
    <font>
      <b/>
      <sz val="14"/>
      <color rgb="FF002060"/>
      <name val="Arial"/>
      <family val="2"/>
      <charset val="238"/>
    </font>
  </fonts>
  <fills count="34">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7CE"/>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B1E4E3"/>
        <bgColor indexed="64"/>
      </patternFill>
    </fill>
  </fills>
  <borders count="40">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hair">
        <color auto="1"/>
      </left>
      <right style="hair">
        <color auto="1"/>
      </right>
      <top style="hair">
        <color auto="1"/>
      </top>
      <bottom style="hair">
        <color auto="1"/>
      </bottom>
      <diagonal/>
    </border>
    <border>
      <left style="hair">
        <color auto="1"/>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indexed="64"/>
      </right>
      <top style="medium">
        <color indexed="64"/>
      </top>
      <bottom style="medium">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indexed="64"/>
      </left>
      <right style="hair">
        <color auto="1"/>
      </right>
      <top style="medium">
        <color auto="1"/>
      </top>
      <bottom style="hair">
        <color auto="1"/>
      </bottom>
      <diagonal/>
    </border>
    <border>
      <left style="hair">
        <color auto="1"/>
      </left>
      <right style="medium">
        <color indexed="64"/>
      </right>
      <top style="medium">
        <color auto="1"/>
      </top>
      <bottom style="hair">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right/>
      <top/>
      <bottom style="thin">
        <color rgb="FF41B6E6"/>
      </bottom>
      <diagonal/>
    </border>
    <border>
      <left/>
      <right/>
      <top style="thin">
        <color rgb="FF41B6E6"/>
      </top>
      <bottom/>
      <diagonal/>
    </border>
  </borders>
  <cellStyleXfs count="51">
    <xf numFmtId="0" fontId="0" fillId="0" borderId="0"/>
    <xf numFmtId="0" fontId="17" fillId="0" borderId="0"/>
    <xf numFmtId="9" fontId="17"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5" fillId="0" borderId="8" applyNumberFormat="0" applyFill="0" applyAlignment="0" applyProtection="0"/>
    <xf numFmtId="165" fontId="17" fillId="0" borderId="0" applyFont="0" applyFill="0" applyBorder="0" applyAlignment="0" applyProtection="0"/>
    <xf numFmtId="164" fontId="17" fillId="0" borderId="0" applyFont="0" applyFill="0" applyBorder="0" applyAlignment="0" applyProtection="0"/>
    <xf numFmtId="0" fontId="7" fillId="20" borderId="0" applyNumberFormat="0" applyBorder="0" applyAlignment="0" applyProtection="0"/>
    <xf numFmtId="0" fontId="12" fillId="21" borderId="6" applyNumberFormat="0" applyAlignment="0" applyProtection="0"/>
    <xf numFmtId="44" fontId="17" fillId="0" borderId="0" applyFont="0" applyFill="0" applyBorder="0" applyAlignment="0" applyProtection="0"/>
    <xf numFmtId="42" fontId="17" fillId="0" borderId="0" applyFont="0" applyFill="0" applyBorder="0" applyAlignment="0" applyProtection="0"/>
    <xf numFmtId="0" fontId="3" fillId="0" borderId="1" applyNumberFormat="0" applyFill="0" applyAlignment="0" applyProtection="0"/>
    <xf numFmtId="0" fontId="4" fillId="0" borderId="9"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0" fontId="19" fillId="0" borderId="0" applyNumberFormat="0" applyFill="0" applyBorder="0" applyAlignment="0" applyProtection="0"/>
    <xf numFmtId="0" fontId="18" fillId="22" borderId="0" applyNumberFormat="0" applyBorder="0" applyAlignment="0" applyProtection="0"/>
    <xf numFmtId="0" fontId="17" fillId="23" borderId="7" applyNumberFormat="0" applyFont="0" applyAlignment="0" applyProtection="0"/>
    <xf numFmtId="9" fontId="17" fillId="0" borderId="0" applyFont="0" applyFill="0" applyBorder="0" applyAlignment="0" applyProtection="0"/>
    <xf numFmtId="0" fontId="11" fillId="0" borderId="5" applyNumberFormat="0" applyFill="0" applyAlignment="0" applyProtection="0"/>
    <xf numFmtId="0" fontId="6" fillId="24" borderId="0" applyNumberFormat="0" applyBorder="0" applyAlignment="0" applyProtection="0"/>
    <xf numFmtId="0" fontId="13" fillId="0" borderId="0" applyNumberFormat="0" applyFill="0" applyBorder="0" applyAlignment="0" applyProtection="0"/>
    <xf numFmtId="0" fontId="8" fillId="25" borderId="3" applyNumberFormat="0" applyAlignment="0" applyProtection="0"/>
    <xf numFmtId="0" fontId="10" fillId="26" borderId="3" applyNumberFormat="0" applyAlignment="0" applyProtection="0"/>
    <xf numFmtId="0" fontId="9" fillId="26" borderId="4" applyNumberFormat="0" applyAlignment="0" applyProtection="0"/>
    <xf numFmtId="0" fontId="14" fillId="0" borderId="0" applyNumberFormat="0" applyFill="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26" fillId="0" borderId="0"/>
    <xf numFmtId="0" fontId="17" fillId="0" borderId="0"/>
  </cellStyleXfs>
  <cellXfs count="162">
    <xf numFmtId="0" fontId="0" fillId="0" borderId="0" xfId="0"/>
    <xf numFmtId="0" fontId="20" fillId="0" borderId="0" xfId="0" applyFont="1"/>
    <xf numFmtId="0" fontId="21" fillId="0" borderId="0" xfId="0" applyFont="1"/>
    <xf numFmtId="0" fontId="21" fillId="0" borderId="13" xfId="0" applyFont="1" applyBorder="1" applyAlignment="1">
      <alignment horizontal="centerContinuous"/>
    </xf>
    <xf numFmtId="0" fontId="21" fillId="0" borderId="15" xfId="0" applyFont="1" applyBorder="1" applyAlignment="1">
      <alignment horizontal="centerContinuous"/>
    </xf>
    <xf numFmtId="0" fontId="23" fillId="0" borderId="0" xfId="0" applyFont="1"/>
    <xf numFmtId="2" fontId="23" fillId="0" borderId="0" xfId="0" applyNumberFormat="1" applyFont="1"/>
    <xf numFmtId="0" fontId="25" fillId="0" borderId="0" xfId="0" applyFont="1"/>
    <xf numFmtId="2" fontId="22" fillId="0" borderId="0" xfId="0" applyNumberFormat="1" applyFont="1"/>
    <xf numFmtId="0" fontId="24" fillId="0" borderId="0" xfId="0" applyFont="1" applyAlignment="1">
      <alignment horizontal="right"/>
    </xf>
    <xf numFmtId="4" fontId="24" fillId="0" borderId="0" xfId="0" applyNumberFormat="1" applyFont="1"/>
    <xf numFmtId="0" fontId="21" fillId="0" borderId="0" xfId="0" applyFont="1" applyAlignment="1">
      <alignment horizontal="right"/>
    </xf>
    <xf numFmtId="4" fontId="21" fillId="0" borderId="0" xfId="0" applyNumberFormat="1" applyFont="1"/>
    <xf numFmtId="167" fontId="21" fillId="0" borderId="0" xfId="0" applyNumberFormat="1" applyFont="1" applyAlignment="1">
      <alignment horizontal="left"/>
    </xf>
    <xf numFmtId="0" fontId="28" fillId="0" borderId="14" xfId="0" applyFont="1" applyBorder="1" applyAlignment="1">
      <alignment horizontal="centerContinuous" vertical="center"/>
    </xf>
    <xf numFmtId="0" fontId="29" fillId="0" borderId="0" xfId="0" applyFont="1"/>
    <xf numFmtId="0" fontId="30" fillId="0" borderId="12" xfId="0" applyFont="1" applyBorder="1" applyAlignment="1">
      <alignment horizontal="center" vertical="center"/>
    </xf>
    <xf numFmtId="0" fontId="30" fillId="0" borderId="11"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8" xfId="0" applyFont="1" applyBorder="1"/>
    <xf numFmtId="0" fontId="31" fillId="0" borderId="16" xfId="0" applyFont="1" applyBorder="1"/>
    <xf numFmtId="0" fontId="31" fillId="0" borderId="16" xfId="0" applyFont="1" applyBorder="1" applyAlignment="1">
      <alignment horizontal="center"/>
    </xf>
    <xf numFmtId="168" fontId="31" fillId="0" borderId="16" xfId="0" applyNumberFormat="1" applyFont="1" applyBorder="1"/>
    <xf numFmtId="9" fontId="31" fillId="0" borderId="16" xfId="35" applyFont="1" applyBorder="1" applyAlignment="1"/>
    <xf numFmtId="168" fontId="31" fillId="0" borderId="16" xfId="2" applyNumberFormat="1" applyFont="1" applyBorder="1" applyAlignment="1"/>
    <xf numFmtId="168" fontId="31" fillId="0" borderId="16" xfId="22" applyNumberFormat="1" applyFont="1" applyBorder="1" applyAlignment="1"/>
    <xf numFmtId="166" fontId="31" fillId="0" borderId="29" xfId="0" applyNumberFormat="1" applyFont="1" applyBorder="1"/>
    <xf numFmtId="0" fontId="31" fillId="0" borderId="30" xfId="0" applyFont="1" applyBorder="1"/>
    <xf numFmtId="0" fontId="31" fillId="0" borderId="24" xfId="0" applyFont="1" applyBorder="1"/>
    <xf numFmtId="0" fontId="31" fillId="0" borderId="24" xfId="0" applyFont="1" applyBorder="1" applyAlignment="1">
      <alignment horizontal="center"/>
    </xf>
    <xf numFmtId="168" fontId="31" fillId="0" borderId="24" xfId="0" applyNumberFormat="1" applyFont="1" applyBorder="1"/>
    <xf numFmtId="9" fontId="31" fillId="0" borderId="26" xfId="35" applyFont="1" applyBorder="1" applyAlignment="1"/>
    <xf numFmtId="168" fontId="31" fillId="0" borderId="10" xfId="2" applyNumberFormat="1" applyFont="1" applyBorder="1" applyAlignment="1"/>
    <xf numFmtId="168" fontId="31" fillId="0" borderId="26" xfId="22" applyNumberFormat="1" applyFont="1" applyBorder="1" applyAlignment="1"/>
    <xf numFmtId="166" fontId="31" fillId="0" borderId="31" xfId="0" applyNumberFormat="1" applyFont="1" applyBorder="1"/>
    <xf numFmtId="9" fontId="31" fillId="0" borderId="10" xfId="35" applyFont="1" applyBorder="1" applyAlignment="1"/>
    <xf numFmtId="168" fontId="31" fillId="0" borderId="10" xfId="22" applyNumberFormat="1" applyFont="1" applyBorder="1" applyAlignment="1"/>
    <xf numFmtId="168" fontId="31" fillId="0" borderId="10" xfId="0" applyNumberFormat="1" applyFont="1" applyBorder="1"/>
    <xf numFmtId="9" fontId="31" fillId="0" borderId="24" xfId="35" applyFont="1" applyBorder="1" applyAlignment="1"/>
    <xf numFmtId="168" fontId="31" fillId="0" borderId="24" xfId="22" applyNumberFormat="1" applyFont="1" applyBorder="1" applyAlignment="1"/>
    <xf numFmtId="0" fontId="31" fillId="0" borderId="32" xfId="0" applyFont="1" applyBorder="1"/>
    <xf numFmtId="9" fontId="31" fillId="0" borderId="24" xfId="35" applyFont="1" applyBorder="1"/>
    <xf numFmtId="168" fontId="31" fillId="0" borderId="10" xfId="2" applyNumberFormat="1" applyFont="1" applyBorder="1"/>
    <xf numFmtId="168" fontId="31" fillId="0" borderId="24" xfId="22" applyNumberFormat="1" applyFont="1" applyBorder="1"/>
    <xf numFmtId="0" fontId="30" fillId="0" borderId="30" xfId="0" applyFont="1" applyBorder="1"/>
    <xf numFmtId="0" fontId="31" fillId="0" borderId="32" xfId="0" applyFont="1" applyBorder="1" applyAlignment="1">
      <alignment vertical="center"/>
    </xf>
    <xf numFmtId="0" fontId="31" fillId="0" borderId="10" xfId="0" applyFont="1" applyBorder="1"/>
    <xf numFmtId="0" fontId="31" fillId="0" borderId="10" xfId="0" applyFont="1" applyBorder="1" applyAlignment="1">
      <alignment horizontal="center"/>
    </xf>
    <xf numFmtId="166" fontId="31" fillId="0" borderId="33" xfId="0" applyNumberFormat="1" applyFont="1" applyBorder="1"/>
    <xf numFmtId="0" fontId="31" fillId="0" borderId="34" xfId="0" applyFont="1" applyBorder="1"/>
    <xf numFmtId="0" fontId="31" fillId="0" borderId="25" xfId="0" applyFont="1" applyBorder="1"/>
    <xf numFmtId="166" fontId="31" fillId="0" borderId="35" xfId="0" applyNumberFormat="1" applyFont="1" applyBorder="1"/>
    <xf numFmtId="0" fontId="31" fillId="0" borderId="25" xfId="0" applyFont="1" applyBorder="1" applyAlignment="1">
      <alignment horizontal="center"/>
    </xf>
    <xf numFmtId="9" fontId="31" fillId="0" borderId="25" xfId="35" applyFont="1" applyBorder="1" applyAlignment="1"/>
    <xf numFmtId="168" fontId="31" fillId="0" borderId="25" xfId="22" applyNumberFormat="1" applyFont="1" applyBorder="1" applyAlignment="1"/>
    <xf numFmtId="0" fontId="30" fillId="0" borderId="32" xfId="0" applyFont="1" applyBorder="1"/>
    <xf numFmtId="168" fontId="31" fillId="0" borderId="25" xfId="2" applyNumberFormat="1" applyFont="1" applyBorder="1" applyAlignment="1"/>
    <xf numFmtId="0" fontId="31" fillId="0" borderId="36" xfId="0" applyFont="1" applyBorder="1"/>
    <xf numFmtId="0" fontId="31" fillId="0" borderId="27" xfId="0" applyFont="1" applyBorder="1"/>
    <xf numFmtId="0" fontId="31" fillId="0" borderId="27" xfId="0" applyFont="1" applyBorder="1" applyAlignment="1">
      <alignment horizontal="center"/>
    </xf>
    <xf numFmtId="9" fontId="31" fillId="0" borderId="27" xfId="35" applyFont="1" applyBorder="1" applyAlignment="1"/>
    <xf numFmtId="168" fontId="31" fillId="0" borderId="27" xfId="2" applyNumberFormat="1" applyFont="1" applyBorder="1" applyAlignment="1"/>
    <xf numFmtId="168" fontId="31" fillId="0" borderId="27" xfId="22" applyNumberFormat="1" applyFont="1" applyBorder="1" applyAlignment="1"/>
    <xf numFmtId="166" fontId="31" fillId="0" borderId="37" xfId="0" applyNumberFormat="1" applyFont="1" applyBorder="1"/>
    <xf numFmtId="0" fontId="32" fillId="0" borderId="0" xfId="0" applyFont="1"/>
    <xf numFmtId="0" fontId="32" fillId="0" borderId="0" xfId="0" applyFont="1" applyAlignment="1">
      <alignment horizontal="center" vertical="center" wrapText="1"/>
    </xf>
    <xf numFmtId="0" fontId="29" fillId="0" borderId="21" xfId="0" applyFont="1" applyBorder="1"/>
    <xf numFmtId="0" fontId="33" fillId="0" borderId="22" xfId="0" applyFont="1" applyBorder="1" applyAlignment="1">
      <alignment horizontal="right"/>
    </xf>
    <xf numFmtId="4" fontId="33" fillId="0" borderId="23" xfId="0" applyNumberFormat="1" applyFont="1" applyBorder="1"/>
    <xf numFmtId="0" fontId="34" fillId="0" borderId="0" xfId="0" applyFont="1" applyAlignment="1">
      <alignment horizontal="center" vertical="center"/>
    </xf>
    <xf numFmtId="0" fontId="31" fillId="0" borderId="0" xfId="0" applyFont="1"/>
    <xf numFmtId="9" fontId="31" fillId="0" borderId="0" xfId="0" applyNumberFormat="1" applyFont="1"/>
    <xf numFmtId="0" fontId="29" fillId="0" borderId="18" xfId="0" applyFont="1" applyBorder="1"/>
    <xf numFmtId="0" fontId="29" fillId="0" borderId="19" xfId="0" applyFont="1" applyBorder="1" applyAlignment="1">
      <alignment horizontal="right"/>
    </xf>
    <xf numFmtId="4" fontId="29" fillId="0" borderId="20" xfId="0" applyNumberFormat="1" applyFont="1" applyBorder="1"/>
    <xf numFmtId="2" fontId="34" fillId="0" borderId="0" xfId="0" applyNumberFormat="1" applyFont="1"/>
    <xf numFmtId="2" fontId="31" fillId="0" borderId="0" xfId="0" applyNumberFormat="1" applyFont="1"/>
    <xf numFmtId="0" fontId="26" fillId="0" borderId="0" xfId="49"/>
    <xf numFmtId="0" fontId="26" fillId="0" borderId="38" xfId="49" applyBorder="1"/>
    <xf numFmtId="0" fontId="29" fillId="0" borderId="38" xfId="49" applyFont="1" applyBorder="1" applyAlignment="1">
      <alignment horizontal="left" vertical="center" indent="1"/>
    </xf>
    <xf numFmtId="169" fontId="29" fillId="0" borderId="38" xfId="50" applyNumberFormat="1" applyFont="1" applyBorder="1" applyAlignment="1">
      <alignment horizontal="right" vertical="center"/>
    </xf>
    <xf numFmtId="9" fontId="36" fillId="0" borderId="38" xfId="50" applyNumberFormat="1" applyFont="1" applyBorder="1" applyAlignment="1">
      <alignment horizontal="right" vertical="center"/>
    </xf>
    <xf numFmtId="169" fontId="37" fillId="0" borderId="38" xfId="50" applyNumberFormat="1" applyFont="1" applyBorder="1" applyAlignment="1">
      <alignment horizontal="right" vertical="center"/>
    </xf>
    <xf numFmtId="0" fontId="29" fillId="0" borderId="0" xfId="49" applyFont="1" applyAlignment="1">
      <alignment horizontal="left" vertical="center" indent="1"/>
    </xf>
    <xf numFmtId="169" fontId="29" fillId="0" borderId="0" xfId="50" applyNumberFormat="1" applyFont="1" applyAlignment="1">
      <alignment horizontal="right" vertical="center"/>
    </xf>
    <xf numFmtId="9" fontId="36" fillId="0" borderId="0" xfId="50" applyNumberFormat="1" applyFont="1" applyAlignment="1">
      <alignment horizontal="right" vertical="center"/>
    </xf>
    <xf numFmtId="169" fontId="37" fillId="0" borderId="0" xfId="50" applyNumberFormat="1" applyFont="1" applyAlignment="1">
      <alignment horizontal="right" vertical="center"/>
    </xf>
    <xf numFmtId="0" fontId="26" fillId="0" borderId="0" xfId="49" applyAlignment="1">
      <alignment horizontal="right" indent="1"/>
    </xf>
    <xf numFmtId="0" fontId="38" fillId="0" borderId="0" xfId="49" applyFont="1" applyAlignment="1">
      <alignment horizontal="left"/>
    </xf>
    <xf numFmtId="0" fontId="26" fillId="0" borderId="0" xfId="49" applyAlignment="1">
      <alignment horizontal="right"/>
    </xf>
    <xf numFmtId="169" fontId="39" fillId="0" borderId="0" xfId="49" applyNumberFormat="1" applyFont="1" applyAlignment="1">
      <alignment horizontal="right"/>
    </xf>
    <xf numFmtId="0" fontId="33" fillId="0" borderId="0" xfId="49" applyFont="1" applyAlignment="1">
      <alignment horizontal="left"/>
    </xf>
    <xf numFmtId="0" fontId="40" fillId="0" borderId="0" xfId="49" applyFont="1"/>
    <xf numFmtId="0" fontId="33" fillId="0" borderId="0" xfId="49" applyFont="1" applyAlignment="1">
      <alignment horizontal="left" vertical="center" wrapText="1"/>
    </xf>
    <xf numFmtId="0" fontId="41" fillId="0" borderId="0" xfId="49" applyFont="1" applyAlignment="1">
      <alignment horizontal="left"/>
    </xf>
    <xf numFmtId="0" fontId="41" fillId="0" borderId="0" xfId="50" applyFont="1"/>
    <xf numFmtId="0" fontId="40" fillId="0" borderId="0" xfId="49" applyFont="1" applyAlignment="1">
      <alignment horizontal="right"/>
    </xf>
    <xf numFmtId="0" fontId="40" fillId="0" borderId="0" xfId="49" applyFont="1" applyAlignment="1">
      <alignment horizontal="left"/>
    </xf>
    <xf numFmtId="0" fontId="26" fillId="0" borderId="0" xfId="49" applyAlignment="1">
      <alignment wrapText="1"/>
    </xf>
    <xf numFmtId="0" fontId="27" fillId="0" borderId="0" xfId="49" applyFont="1"/>
    <xf numFmtId="0" fontId="43" fillId="0" borderId="0" xfId="49" applyFont="1"/>
    <xf numFmtId="49" fontId="33" fillId="0" borderId="0" xfId="49" applyNumberFormat="1" applyFont="1" applyAlignment="1">
      <alignment horizontal="left" vertical="top"/>
    </xf>
    <xf numFmtId="0" fontId="40" fillId="0" borderId="0" xfId="49" applyFont="1" applyAlignment="1">
      <alignment horizontal="center" vertical="center" textRotation="90" wrapText="1"/>
    </xf>
    <xf numFmtId="0" fontId="33" fillId="0" borderId="0" xfId="49" applyFont="1" applyAlignment="1">
      <alignment horizontal="left" vertical="top" wrapText="1"/>
    </xf>
    <xf numFmtId="169" fontId="44" fillId="0" borderId="0" xfId="49" applyNumberFormat="1" applyFont="1" applyAlignment="1">
      <alignment horizontal="right"/>
    </xf>
    <xf numFmtId="14" fontId="42" fillId="0" borderId="0" xfId="49" applyNumberFormat="1" applyFont="1" applyAlignment="1">
      <alignment horizontal="left"/>
    </xf>
    <xf numFmtId="0" fontId="43" fillId="0" borderId="0" xfId="49" applyFont="1" applyAlignment="1">
      <alignment horizontal="center" vertical="center" textRotation="90" wrapText="1"/>
    </xf>
    <xf numFmtId="169" fontId="26" fillId="0" borderId="0" xfId="49" applyNumberFormat="1" applyAlignment="1">
      <alignment horizontal="right"/>
    </xf>
    <xf numFmtId="0" fontId="42" fillId="0" borderId="0" xfId="49" applyFont="1" applyAlignment="1">
      <alignment horizontal="left"/>
    </xf>
    <xf numFmtId="49" fontId="42" fillId="0" borderId="0" xfId="49" applyNumberFormat="1" applyFont="1" applyAlignment="1">
      <alignment horizontal="left" vertical="top"/>
    </xf>
    <xf numFmtId="0" fontId="43" fillId="0" borderId="0" xfId="49" applyFont="1" applyAlignment="1">
      <alignment horizontal="left" vertical="center" textRotation="90" wrapText="1"/>
    </xf>
    <xf numFmtId="0" fontId="40" fillId="0" borderId="0" xfId="49" applyFont="1" applyAlignment="1">
      <alignment horizontal="left" vertical="center" textRotation="90" wrapText="1"/>
    </xf>
    <xf numFmtId="0" fontId="29" fillId="0" borderId="0" xfId="49" applyFont="1" applyAlignment="1">
      <alignment horizontal="left" vertical="top" wrapText="1"/>
    </xf>
    <xf numFmtId="169" fontId="40" fillId="0" borderId="0" xfId="49" applyNumberFormat="1" applyFont="1" applyAlignment="1">
      <alignment horizontal="right"/>
    </xf>
    <xf numFmtId="0" fontId="43" fillId="0" borderId="0" xfId="50" applyFont="1" applyAlignment="1">
      <alignment horizontal="right"/>
    </xf>
    <xf numFmtId="0" fontId="26" fillId="0" borderId="0" xfId="49" applyAlignment="1">
      <alignment vertical="center"/>
    </xf>
    <xf numFmtId="0" fontId="26" fillId="0" borderId="0" xfId="49" applyAlignment="1">
      <alignment horizontal="right" vertical="center"/>
    </xf>
    <xf numFmtId="0" fontId="29" fillId="0" borderId="0" xfId="49" applyFont="1" applyAlignment="1">
      <alignment horizontal="justify" vertical="top" wrapText="1"/>
    </xf>
    <xf numFmtId="0" fontId="27" fillId="0" borderId="0" xfId="49" applyFont="1" applyAlignment="1">
      <alignment horizontal="justify" vertical="top"/>
    </xf>
    <xf numFmtId="169" fontId="44" fillId="0" borderId="0" xfId="50" applyNumberFormat="1" applyFont="1" applyAlignment="1">
      <alignment horizontal="right" vertical="center"/>
    </xf>
    <xf numFmtId="0" fontId="40" fillId="0" borderId="0" xfId="49" applyFont="1" applyAlignment="1">
      <alignment horizontal="justify"/>
    </xf>
    <xf numFmtId="169" fontId="40" fillId="0" borderId="0" xfId="50" applyNumberFormat="1" applyFont="1" applyAlignment="1">
      <alignment horizontal="right"/>
    </xf>
    <xf numFmtId="0" fontId="40" fillId="0" borderId="0" xfId="50" applyFont="1" applyAlignment="1">
      <alignment horizontal="left"/>
    </xf>
    <xf numFmtId="0" fontId="40" fillId="0" borderId="0" xfId="49" applyFont="1" applyAlignment="1">
      <alignment horizontal="left" vertical="center"/>
    </xf>
    <xf numFmtId="0" fontId="40" fillId="0" borderId="0" xfId="49" applyFont="1" applyAlignment="1">
      <alignment horizontal="center"/>
    </xf>
    <xf numFmtId="0" fontId="41" fillId="0" borderId="0" xfId="50" applyFont="1" applyAlignment="1">
      <alignment horizontal="right" vertical="center"/>
    </xf>
    <xf numFmtId="10" fontId="40" fillId="0" borderId="0" xfId="50" applyNumberFormat="1" applyFont="1"/>
    <xf numFmtId="169" fontId="40" fillId="0" borderId="0" xfId="50" applyNumberFormat="1" applyFont="1" applyAlignment="1">
      <alignment horizontal="right" vertical="center"/>
    </xf>
    <xf numFmtId="0" fontId="43" fillId="0" borderId="0" xfId="49" applyFont="1" applyAlignment="1">
      <alignment horizontal="left"/>
    </xf>
    <xf numFmtId="170" fontId="43" fillId="0" borderId="0" xfId="49" applyNumberFormat="1" applyFont="1" applyAlignment="1">
      <alignment horizontal="center"/>
    </xf>
    <xf numFmtId="169" fontId="43" fillId="0" borderId="0" xfId="50" applyNumberFormat="1" applyFont="1" applyAlignment="1">
      <alignment horizontal="right" vertical="center"/>
    </xf>
    <xf numFmtId="170" fontId="40" fillId="0" borderId="0" xfId="49" applyNumberFormat="1" applyFont="1" applyAlignment="1">
      <alignment horizontal="center"/>
    </xf>
    <xf numFmtId="0" fontId="29" fillId="0" borderId="0" xfId="49" applyFont="1" applyAlignment="1">
      <alignment vertical="top" wrapText="1"/>
    </xf>
    <xf numFmtId="0" fontId="27" fillId="0" borderId="0" xfId="49" applyFont="1" applyAlignment="1">
      <alignment vertical="top"/>
    </xf>
    <xf numFmtId="0" fontId="27" fillId="0" borderId="0" xfId="49" applyFont="1" applyAlignment="1">
      <alignment horizontal="left" vertical="top"/>
    </xf>
    <xf numFmtId="0" fontId="41" fillId="0" borderId="0" xfId="49" applyFont="1"/>
    <xf numFmtId="0" fontId="37" fillId="0" borderId="0" xfId="49" applyFont="1" applyAlignment="1">
      <alignment horizontal="justify" vertical="top"/>
    </xf>
    <xf numFmtId="0" fontId="1" fillId="0" borderId="0" xfId="49" applyFont="1" applyAlignment="1">
      <alignment horizontal="justify" vertical="top"/>
    </xf>
    <xf numFmtId="0" fontId="29" fillId="0" borderId="0" xfId="49" applyFont="1" applyAlignment="1">
      <alignment horizontal="justify" vertical="top"/>
    </xf>
    <xf numFmtId="0" fontId="26" fillId="0" borderId="38" xfId="49" applyBorder="1" applyAlignment="1">
      <alignment horizontal="left" indent="1"/>
    </xf>
    <xf numFmtId="169" fontId="40" fillId="0" borderId="38" xfId="50" applyNumberFormat="1" applyFont="1" applyBorder="1" applyAlignment="1">
      <alignment horizontal="right" vertical="center"/>
    </xf>
    <xf numFmtId="9" fontId="40" fillId="0" borderId="38" xfId="50" applyNumberFormat="1" applyFont="1" applyBorder="1" applyAlignment="1">
      <alignment horizontal="right" vertical="center"/>
    </xf>
    <xf numFmtId="0" fontId="26" fillId="0" borderId="0" xfId="49" applyAlignment="1">
      <alignment horizontal="center" vertical="center"/>
    </xf>
    <xf numFmtId="0" fontId="26" fillId="0" borderId="0" xfId="49" applyAlignment="1">
      <alignment horizontal="left" indent="1"/>
    </xf>
    <xf numFmtId="0" fontId="46" fillId="0" borderId="0" xfId="50" applyFont="1"/>
    <xf numFmtId="0" fontId="45" fillId="0" borderId="0" xfId="50" applyFont="1" applyAlignment="1">
      <alignment vertical="center"/>
    </xf>
    <xf numFmtId="0" fontId="31" fillId="0" borderId="0" xfId="49" applyFont="1" applyAlignment="1">
      <alignment horizontal="left"/>
    </xf>
    <xf numFmtId="168" fontId="31" fillId="0" borderId="27" xfId="0" applyNumberFormat="1" applyFont="1" applyBorder="1"/>
    <xf numFmtId="0" fontId="31" fillId="0" borderId="0" xfId="49" applyFont="1" applyAlignment="1">
      <alignment horizontal="left" vertical="center" wrapText="1"/>
    </xf>
    <xf numFmtId="0" fontId="31" fillId="0" borderId="0" xfId="49" applyFont="1" applyAlignment="1">
      <alignment horizontal="center"/>
    </xf>
    <xf numFmtId="0" fontId="37" fillId="0" borderId="0" xfId="49" applyFont="1" applyAlignment="1">
      <alignment horizontal="justify" vertical="top" wrapText="1"/>
    </xf>
    <xf numFmtId="0" fontId="33" fillId="0" borderId="0" xfId="49" applyFont="1" applyAlignment="1">
      <alignment horizontal="left" vertical="top" wrapText="1"/>
    </xf>
    <xf numFmtId="0" fontId="37" fillId="0" borderId="0" xfId="49" applyFont="1" applyAlignment="1">
      <alignment horizontal="justify" vertical="top"/>
    </xf>
    <xf numFmtId="0" fontId="1" fillId="0" borderId="0" xfId="49" applyFont="1" applyAlignment="1">
      <alignment horizontal="justify" vertical="top"/>
    </xf>
    <xf numFmtId="0" fontId="26" fillId="0" borderId="39" xfId="49" applyBorder="1" applyAlignment="1">
      <alignment horizontal="center" vertical="center"/>
    </xf>
    <xf numFmtId="0" fontId="45" fillId="0" borderId="0" xfId="49" applyFont="1" applyAlignment="1">
      <alignment horizontal="justify" vertical="top" wrapText="1"/>
    </xf>
    <xf numFmtId="20" fontId="33" fillId="0" borderId="0" xfId="49" applyNumberFormat="1" applyFont="1" applyAlignment="1">
      <alignment horizontal="left"/>
    </xf>
    <xf numFmtId="0" fontId="33" fillId="0" borderId="0" xfId="49" applyFont="1" applyAlignment="1">
      <alignment horizontal="justify" vertical="top" wrapText="1"/>
    </xf>
    <xf numFmtId="0" fontId="35" fillId="0" borderId="0" xfId="49" applyFont="1" applyAlignment="1">
      <alignment horizontal="center" vertical="center"/>
    </xf>
    <xf numFmtId="0" fontId="35" fillId="33" borderId="0" xfId="49" applyFont="1" applyFill="1" applyAlignment="1">
      <alignment horizontal="center" vertical="center"/>
    </xf>
    <xf numFmtId="0" fontId="37" fillId="0" borderId="0" xfId="49" applyFont="1" applyAlignment="1">
      <alignment horizontal="justify" vertical="center" wrapText="1"/>
    </xf>
    <xf numFmtId="0" fontId="37" fillId="0" borderId="0" xfId="49" applyFont="1" applyAlignment="1">
      <alignment horizontal="left" vertical="top" wrapText="1"/>
    </xf>
  </cellXfs>
  <cellStyles count="51">
    <cellStyle name="20 % – Zvýraznění1" xfId="3" xr:uid="{73AABD4B-7BD3-4ABD-BA3D-A1F5848200E3}"/>
    <cellStyle name="20 % – Zvýraznění2" xfId="4" xr:uid="{E84CAF8C-4E94-4406-A156-CEB575CB51D3}"/>
    <cellStyle name="20 % – Zvýraznění3" xfId="5" xr:uid="{111A5976-0E37-492E-A4E0-42D6D5AAE50F}"/>
    <cellStyle name="20 % – Zvýraznění4" xfId="6" xr:uid="{42A5AD6A-7D1C-4DAA-A353-3C35DC4EA431}"/>
    <cellStyle name="20 % – Zvýraznění5" xfId="7" xr:uid="{BA4A1B52-02EA-404E-A462-230FBE5BE3B9}"/>
    <cellStyle name="20 % – Zvýraznění6" xfId="8" xr:uid="{1B0ED00C-2D71-4155-B7A0-29F0635B09E7}"/>
    <cellStyle name="40 % – Zvýraznění1" xfId="9" xr:uid="{EE287EBD-62D5-49C4-BB7F-3660E59369F6}"/>
    <cellStyle name="40 % – Zvýraznění2" xfId="10" xr:uid="{8BBAE666-BEDE-418B-B4CD-F8150FEF8A60}"/>
    <cellStyle name="40 % – Zvýraznění3" xfId="11" xr:uid="{050384D9-426F-4207-8182-593E7E5B1B2F}"/>
    <cellStyle name="40 % – Zvýraznění4" xfId="12" xr:uid="{8F6655B0-2578-4A16-B2B3-2FEF4B32BA77}"/>
    <cellStyle name="40 % – Zvýraznění5" xfId="13" xr:uid="{EBFBF879-3095-4335-8C5B-DE0C2AD97A6C}"/>
    <cellStyle name="40 % – Zvýraznění6" xfId="14" xr:uid="{05EEEA99-AEEF-4791-8C55-15ADDD56A85B}"/>
    <cellStyle name="60 % – Zvýraznění1" xfId="15" xr:uid="{F28D5FFA-1EEF-4854-A8E5-497800C0231B}"/>
    <cellStyle name="60 % – Zvýraznění2" xfId="16" xr:uid="{B0DAA7EE-5A3F-457E-A5D2-B51311D8606F}"/>
    <cellStyle name="60 % – Zvýraznění3" xfId="17" xr:uid="{096921EF-3447-4E9D-BF6D-030B55625B95}"/>
    <cellStyle name="60 % – Zvýraznění4" xfId="18" xr:uid="{5782AFF8-2D93-46B4-B158-2BB4CA73B5F6}"/>
    <cellStyle name="60 % – Zvýraznění5" xfId="19" xr:uid="{FB70B458-8A23-484D-A8E3-A8476116EA15}"/>
    <cellStyle name="60 % – Zvýraznění6" xfId="20" xr:uid="{ACD9D29C-2792-4B7E-ADE1-845F549F177B}"/>
    <cellStyle name="Celkem 2" xfId="21" xr:uid="{E66763A0-C1AA-4A39-8B8F-05C33AD0340B}"/>
    <cellStyle name="Comma" xfId="22" xr:uid="{BCE3E26A-9C31-4745-9ACB-2F58B8EBD081}"/>
    <cellStyle name="Comma [0]" xfId="23" xr:uid="{4F717639-AA38-4E2E-913B-452404D250BE}"/>
    <cellStyle name="Currency" xfId="26" xr:uid="{73B9434D-3CB0-4CE5-BF44-22943EAB0DA9}"/>
    <cellStyle name="Currency [0]" xfId="27" xr:uid="{D4830556-6C92-4CCB-BCE0-099DC6C908FA}"/>
    <cellStyle name="Chybně" xfId="24" xr:uid="{FDFC0422-ED9E-485C-B175-3B821D9BC807}"/>
    <cellStyle name="Kontrolní buňka 2" xfId="25" xr:uid="{962D72AF-8C35-463A-9AA0-38700FFAF6C6}"/>
    <cellStyle name="Nadpis 1 2" xfId="28" xr:uid="{7AC279C9-7D5D-472E-8F8C-8C4F13BA412A}"/>
    <cellStyle name="Nadpis 2 2" xfId="29" xr:uid="{5234FAA0-8619-48B0-90B7-A0E042DD21DF}"/>
    <cellStyle name="Nadpis 3 2" xfId="30" xr:uid="{0721C928-FA48-4A32-B8B9-672BCA94144D}"/>
    <cellStyle name="Nadpis 4 2" xfId="31" xr:uid="{1049F5F6-1EA5-47E7-9CDD-3C5EE44B972A}"/>
    <cellStyle name="Název 2" xfId="32" xr:uid="{2934F121-DBC8-44D5-81A8-EEB3D3A3D066}"/>
    <cellStyle name="Neutrální 2" xfId="33" xr:uid="{D0AF8982-AB51-4C35-9AFC-52198AE54430}"/>
    <cellStyle name="Normální" xfId="0" builtinId="0"/>
    <cellStyle name="Normální 2" xfId="1" xr:uid="{D37940E7-6421-47C9-B8EC-0D39928D59A3}"/>
    <cellStyle name="Normální 2 2" xfId="49" xr:uid="{F705C779-B0DF-4218-ADBC-A7B1DE01FF0A}"/>
    <cellStyle name="normální_Objednávka cateringové akce1" xfId="50" xr:uid="{6B9F5F54-DA00-4B06-B6DD-AFF1889D9159}"/>
    <cellStyle name="Percent" xfId="35" xr:uid="{C9352992-61F2-48FF-8EEB-DDB3ABB5BEC9}"/>
    <cellStyle name="Poznámka 2" xfId="34" xr:uid="{D71B64A5-DC24-4F09-ADDF-FBFF6D34C0FB}"/>
    <cellStyle name="Procenta 2" xfId="2" xr:uid="{AD8E7BF0-DE9D-42BD-B0BE-21DC0114B383}"/>
    <cellStyle name="Propojená buňka 2" xfId="36" xr:uid="{3D416944-3D02-4654-8ECA-DA794C9A174F}"/>
    <cellStyle name="Správně 2" xfId="37" xr:uid="{63D26F32-B98F-40E4-ADF6-6E1FA07494B0}"/>
    <cellStyle name="Text upozornění 2" xfId="38" xr:uid="{51372A50-D40B-453E-92A8-B61026658150}"/>
    <cellStyle name="Vstup 2" xfId="39" xr:uid="{BF735287-60CA-4B67-8830-F5F622734985}"/>
    <cellStyle name="Výpočet 2" xfId="40" xr:uid="{5F886CE4-735B-4A74-B65B-33C026FC6448}"/>
    <cellStyle name="Výstup 2" xfId="41" xr:uid="{72130565-9913-4DDA-8C99-3E4B873DFAD3}"/>
    <cellStyle name="Vysvětlující text 2" xfId="42" xr:uid="{DE6058AC-CB5E-4FE8-B60C-5DE69A83157F}"/>
    <cellStyle name="Zvýraznění 1 2" xfId="43" xr:uid="{222DC2B1-DEE0-4303-92E1-D976715EAFC1}"/>
    <cellStyle name="Zvýraznění 2 2" xfId="44" xr:uid="{97C28457-632C-40D4-BE4E-49A6B0C46BB8}"/>
    <cellStyle name="Zvýraznění 3 2" xfId="45" xr:uid="{26143991-2317-4508-AA45-950E3D2274BB}"/>
    <cellStyle name="Zvýraznění 4 2" xfId="46" xr:uid="{EB02191C-694F-46CA-ABBA-9316CEF0C87A}"/>
    <cellStyle name="Zvýraznění 5 2" xfId="47" xr:uid="{72C3D2B6-CF35-47DA-9221-233F339C5B3A}"/>
    <cellStyle name="Zvýraznění 6 2" xfId="48" xr:uid="{0A22DBA3-B75E-4133-B9D1-DD91EA3145D9}"/>
  </cellStyles>
  <dxfs count="0"/>
  <tableStyles count="0" defaultTableStyle="TableStyleMedium2" defaultPivotStyle="PivotStyleLight16"/>
  <colors>
    <mruColors>
      <color rgb="FF000066"/>
      <color rgb="FF0019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495300</xdr:colOff>
      <xdr:row>1</xdr:row>
      <xdr:rowOff>109803</xdr:rowOff>
    </xdr:from>
    <xdr:to>
      <xdr:col>8</xdr:col>
      <xdr:colOff>854207</xdr:colOff>
      <xdr:row>1</xdr:row>
      <xdr:rowOff>484252</xdr:rowOff>
    </xdr:to>
    <xdr:pic>
      <xdr:nvPicPr>
        <xdr:cNvPr id="5" name="Obrázek 4">
          <a:extLst>
            <a:ext uri="{FF2B5EF4-FFF2-40B4-BE49-F238E27FC236}">
              <a16:creationId xmlns:a16="http://schemas.microsoft.com/office/drawing/2014/main" id="{8F939602-3E94-4FBD-BA15-37DEC9C4DE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68025" y="309828"/>
          <a:ext cx="1301882" cy="374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127397</xdr:colOff>
      <xdr:row>0</xdr:row>
      <xdr:rowOff>124110</xdr:rowOff>
    </xdr:from>
    <xdr:to>
      <xdr:col>3</xdr:col>
      <xdr:colOff>83854</xdr:colOff>
      <xdr:row>0</xdr:row>
      <xdr:rowOff>770858</xdr:rowOff>
    </xdr:to>
    <xdr:pic>
      <xdr:nvPicPr>
        <xdr:cNvPr id="2" name="Obrázek 1">
          <a:extLst>
            <a:ext uri="{FF2B5EF4-FFF2-40B4-BE49-F238E27FC236}">
              <a16:creationId xmlns:a16="http://schemas.microsoft.com/office/drawing/2014/main" id="{FBC365EF-1151-4A8B-BE44-5F0821DA00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97" y="124110"/>
          <a:ext cx="1533797" cy="646748"/>
        </a:xfrm>
        <a:prstGeom prst="rect">
          <a:avLst/>
        </a:prstGeom>
      </xdr:spPr>
    </xdr:pic>
    <xdr:clientData/>
  </xdr:twoCellAnchor>
  <xdr:twoCellAnchor editAs="oneCell">
    <xdr:from>
      <xdr:col>7</xdr:col>
      <xdr:colOff>621470</xdr:colOff>
      <xdr:row>75</xdr:row>
      <xdr:rowOff>65894</xdr:rowOff>
    </xdr:from>
    <xdr:to>
      <xdr:col>9</xdr:col>
      <xdr:colOff>669878</xdr:colOff>
      <xdr:row>90</xdr:row>
      <xdr:rowOff>91442</xdr:rowOff>
    </xdr:to>
    <xdr:pic>
      <xdr:nvPicPr>
        <xdr:cNvPr id="3" name="Obrázek 2">
          <a:extLst>
            <a:ext uri="{FF2B5EF4-FFF2-40B4-BE49-F238E27FC236}">
              <a16:creationId xmlns:a16="http://schemas.microsoft.com/office/drawing/2014/main" id="{F68E74AE-D9BA-481D-ABCE-021C0FEEC3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28210" y="15374474"/>
          <a:ext cx="2883048" cy="2883048"/>
        </a:xfrm>
        <a:prstGeom prst="rect">
          <a:avLst/>
        </a:prstGeom>
      </xdr:spPr>
    </xdr:pic>
    <xdr:clientData/>
  </xdr:twoCellAnchor>
  <xdr:twoCellAnchor editAs="oneCell">
    <xdr:from>
      <xdr:col>7</xdr:col>
      <xdr:colOff>1284793</xdr:colOff>
      <xdr:row>0</xdr:row>
      <xdr:rowOff>180974</xdr:rowOff>
    </xdr:from>
    <xdr:to>
      <xdr:col>9</xdr:col>
      <xdr:colOff>570943</xdr:colOff>
      <xdr:row>0</xdr:row>
      <xdr:rowOff>770137</xdr:rowOff>
    </xdr:to>
    <xdr:pic>
      <xdr:nvPicPr>
        <xdr:cNvPr id="4" name="Obrázek 3">
          <a:extLst>
            <a:ext uri="{FF2B5EF4-FFF2-40B4-BE49-F238E27FC236}">
              <a16:creationId xmlns:a16="http://schemas.microsoft.com/office/drawing/2014/main" id="{A65B4E4B-B4CE-4B50-ADC5-8C725F7228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91533" y="180974"/>
          <a:ext cx="2120790" cy="589163"/>
        </a:xfrm>
        <a:prstGeom prst="rect">
          <a:avLst/>
        </a:prstGeom>
      </xdr:spPr>
    </xdr:pic>
    <xdr:clientData/>
  </xdr:twoCellAnchor>
  <xdr:twoCellAnchor editAs="oneCell">
    <xdr:from>
      <xdr:col>0</xdr:col>
      <xdr:colOff>19050</xdr:colOff>
      <xdr:row>80</xdr:row>
      <xdr:rowOff>0</xdr:rowOff>
    </xdr:from>
    <xdr:to>
      <xdr:col>2</xdr:col>
      <xdr:colOff>354241</xdr:colOff>
      <xdr:row>91</xdr:row>
      <xdr:rowOff>164982</xdr:rowOff>
    </xdr:to>
    <xdr:pic>
      <xdr:nvPicPr>
        <xdr:cNvPr id="5" name="Obrázek 4">
          <a:extLst>
            <a:ext uri="{FF2B5EF4-FFF2-40B4-BE49-F238E27FC236}">
              <a16:creationId xmlns:a16="http://schemas.microsoft.com/office/drawing/2014/main" id="{E96EB20E-1517-4924-A989-A01BA4E95C6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0666" t="-2142" b="429"/>
        <a:stretch/>
      </xdr:blipFill>
      <xdr:spPr>
        <a:xfrm>
          <a:off x="19050" y="16261080"/>
          <a:ext cx="1523911" cy="2260482"/>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B16-A6C2-4E44-8F92-B9041B70C5E8}">
  <sheetPr>
    <pageSetUpPr fitToPage="1"/>
  </sheetPr>
  <dimension ref="B1:I53"/>
  <sheetViews>
    <sheetView showGridLines="0" view="pageBreakPreview" topLeftCell="A13" zoomScale="70" zoomScaleNormal="100" zoomScaleSheetLayoutView="70" workbookViewId="0">
      <selection activeCell="B20" sqref="B20"/>
    </sheetView>
  </sheetViews>
  <sheetFormatPr defaultColWidth="8" defaultRowHeight="15" x14ac:dyDescent="0.25"/>
  <cols>
    <col min="1" max="1" width="5" style="2" customWidth="1"/>
    <col min="2" max="2" width="87.5" style="2" customWidth="1"/>
    <col min="3" max="3" width="9.69921875" style="2" customWidth="1"/>
    <col min="4" max="4" width="17.19921875" style="2" customWidth="1"/>
    <col min="5" max="5" width="11.59765625" style="2" customWidth="1"/>
    <col min="6" max="6" width="7.3984375" style="2" customWidth="1"/>
    <col min="7" max="7" width="11.19921875" style="2" customWidth="1"/>
    <col min="8" max="8" width="12.3984375" style="2" customWidth="1"/>
    <col min="9" max="9" width="14.69921875" style="2" customWidth="1"/>
    <col min="10" max="16384" width="8" style="2"/>
  </cols>
  <sheetData>
    <row r="1" spans="2:9" ht="15.6" thickBot="1" x14ac:dyDescent="0.3">
      <c r="B1" s="1"/>
      <c r="F1" s="1"/>
      <c r="G1" s="1"/>
    </row>
    <row r="2" spans="2:9" ht="46.95" customHeight="1" thickBot="1" x14ac:dyDescent="0.3">
      <c r="B2" s="14" t="s">
        <v>0</v>
      </c>
      <c r="C2" s="3"/>
      <c r="D2" s="3"/>
      <c r="E2" s="3"/>
      <c r="F2" s="3"/>
      <c r="G2" s="3"/>
      <c r="H2" s="3"/>
      <c r="I2" s="4"/>
    </row>
    <row r="3" spans="2:9" x14ac:dyDescent="0.25">
      <c r="B3" s="15" t="s">
        <v>1</v>
      </c>
      <c r="C3" s="15"/>
      <c r="D3" s="15"/>
      <c r="E3" s="15"/>
      <c r="F3" s="15"/>
      <c r="G3" s="15"/>
      <c r="H3" s="15"/>
      <c r="I3" s="15"/>
    </row>
    <row r="4" spans="2:9" x14ac:dyDescent="0.25">
      <c r="B4" s="15" t="s">
        <v>2</v>
      </c>
      <c r="C4" s="15"/>
      <c r="D4" s="15"/>
      <c r="E4" s="15"/>
      <c r="F4" s="15"/>
      <c r="G4" s="15"/>
      <c r="H4" s="15"/>
      <c r="I4" s="15"/>
    </row>
    <row r="5" spans="2:9" x14ac:dyDescent="0.25">
      <c r="B5" s="15" t="s">
        <v>3</v>
      </c>
      <c r="C5" s="15"/>
      <c r="D5" s="15"/>
      <c r="E5" s="15"/>
      <c r="F5" s="15"/>
      <c r="G5" s="15"/>
      <c r="H5" s="15"/>
      <c r="I5" s="15"/>
    </row>
    <row r="6" spans="2:9" ht="7.95" customHeight="1" thickBot="1" x14ac:dyDescent="0.3">
      <c r="B6" s="15"/>
      <c r="C6" s="15"/>
      <c r="D6" s="15"/>
      <c r="E6" s="15"/>
      <c r="F6" s="15"/>
      <c r="G6" s="15"/>
      <c r="H6" s="15"/>
      <c r="I6" s="15"/>
    </row>
    <row r="7" spans="2:9" ht="51.75" customHeight="1" thickBot="1" x14ac:dyDescent="0.3">
      <c r="B7" s="16" t="s">
        <v>4</v>
      </c>
      <c r="C7" s="17" t="s">
        <v>5</v>
      </c>
      <c r="D7" s="17" t="s">
        <v>46</v>
      </c>
      <c r="E7" s="17" t="s">
        <v>6</v>
      </c>
      <c r="F7" s="17" t="s">
        <v>7</v>
      </c>
      <c r="G7" s="17" t="s">
        <v>8</v>
      </c>
      <c r="H7" s="17" t="s">
        <v>9</v>
      </c>
      <c r="I7" s="18" t="s">
        <v>10</v>
      </c>
    </row>
    <row r="8" spans="2:9" x14ac:dyDescent="0.25">
      <c r="B8" s="19" t="s">
        <v>11</v>
      </c>
      <c r="C8" s="20"/>
      <c r="D8" s="21"/>
      <c r="E8" s="22"/>
      <c r="F8" s="23"/>
      <c r="G8" s="24"/>
      <c r="H8" s="25"/>
      <c r="I8" s="26"/>
    </row>
    <row r="9" spans="2:9" x14ac:dyDescent="0.25">
      <c r="B9" s="27" t="s">
        <v>12</v>
      </c>
      <c r="C9" s="28"/>
      <c r="D9" s="29"/>
      <c r="E9" s="30">
        <v>40</v>
      </c>
      <c r="F9" s="31">
        <f t="shared" ref="F9:F16" si="0">IF(B9&lt;&gt;"",10%,"")</f>
        <v>0.1</v>
      </c>
      <c r="G9" s="32">
        <f t="shared" ref="G9:G16" si="1">H9/1.1</f>
        <v>0</v>
      </c>
      <c r="H9" s="33">
        <f>IF(B9&lt;&gt;"",C9*E9,"")</f>
        <v>0</v>
      </c>
      <c r="I9" s="34"/>
    </row>
    <row r="10" spans="2:9" x14ac:dyDescent="0.25">
      <c r="B10" s="27" t="s">
        <v>13</v>
      </c>
      <c r="C10" s="28"/>
      <c r="D10" s="29"/>
      <c r="E10" s="30">
        <v>40</v>
      </c>
      <c r="F10" s="35">
        <f t="shared" si="0"/>
        <v>0.1</v>
      </c>
      <c r="G10" s="32">
        <f t="shared" si="1"/>
        <v>0</v>
      </c>
      <c r="H10" s="36">
        <f t="shared" ref="H10:H33" si="2">IF(B10&lt;&gt;"",C10*E10,"")</f>
        <v>0</v>
      </c>
      <c r="I10" s="34"/>
    </row>
    <row r="11" spans="2:9" x14ac:dyDescent="0.25">
      <c r="B11" s="27" t="s">
        <v>14</v>
      </c>
      <c r="C11" s="28"/>
      <c r="D11" s="29"/>
      <c r="E11" s="37">
        <v>55</v>
      </c>
      <c r="F11" s="38">
        <f t="shared" si="0"/>
        <v>0.1</v>
      </c>
      <c r="G11" s="32">
        <f t="shared" si="1"/>
        <v>0</v>
      </c>
      <c r="H11" s="39">
        <f t="shared" si="2"/>
        <v>0</v>
      </c>
      <c r="I11" s="34"/>
    </row>
    <row r="12" spans="2:9" x14ac:dyDescent="0.25">
      <c r="B12" s="27" t="s">
        <v>15</v>
      </c>
      <c r="C12" s="28"/>
      <c r="D12" s="29"/>
      <c r="E12" s="37">
        <v>55</v>
      </c>
      <c r="F12" s="38">
        <f t="shared" si="0"/>
        <v>0.1</v>
      </c>
      <c r="G12" s="32">
        <f t="shared" si="1"/>
        <v>0</v>
      </c>
      <c r="H12" s="39">
        <f t="shared" si="2"/>
        <v>0</v>
      </c>
      <c r="I12" s="34"/>
    </row>
    <row r="13" spans="2:9" x14ac:dyDescent="0.25">
      <c r="B13" s="27" t="s">
        <v>16</v>
      </c>
      <c r="C13" s="28"/>
      <c r="D13" s="29"/>
      <c r="E13" s="37">
        <v>55</v>
      </c>
      <c r="F13" s="38">
        <f t="shared" si="0"/>
        <v>0.1</v>
      </c>
      <c r="G13" s="32">
        <f t="shared" si="1"/>
        <v>0</v>
      </c>
      <c r="H13" s="39">
        <f t="shared" si="2"/>
        <v>0</v>
      </c>
      <c r="I13" s="34"/>
    </row>
    <row r="14" spans="2:9" x14ac:dyDescent="0.25">
      <c r="B14" s="40" t="s">
        <v>17</v>
      </c>
      <c r="C14" s="28"/>
      <c r="D14" s="29"/>
      <c r="E14" s="37">
        <v>85</v>
      </c>
      <c r="F14" s="38">
        <f t="shared" si="0"/>
        <v>0.1</v>
      </c>
      <c r="G14" s="32">
        <f t="shared" si="1"/>
        <v>0</v>
      </c>
      <c r="H14" s="39">
        <f t="shared" si="2"/>
        <v>0</v>
      </c>
      <c r="I14" s="34"/>
    </row>
    <row r="15" spans="2:9" x14ac:dyDescent="0.25">
      <c r="B15" s="40" t="s">
        <v>18</v>
      </c>
      <c r="C15" s="28"/>
      <c r="D15" s="29"/>
      <c r="E15" s="37">
        <v>85</v>
      </c>
      <c r="F15" s="38">
        <f t="shared" si="0"/>
        <v>0.1</v>
      </c>
      <c r="G15" s="32">
        <f t="shared" si="1"/>
        <v>0</v>
      </c>
      <c r="H15" s="39">
        <f t="shared" si="2"/>
        <v>0</v>
      </c>
      <c r="I15" s="34"/>
    </row>
    <row r="16" spans="2:9" x14ac:dyDescent="0.25">
      <c r="B16" s="27" t="s">
        <v>19</v>
      </c>
      <c r="C16" s="28"/>
      <c r="D16" s="29"/>
      <c r="E16" s="37">
        <v>280</v>
      </c>
      <c r="F16" s="38">
        <f t="shared" si="0"/>
        <v>0.1</v>
      </c>
      <c r="G16" s="32">
        <f t="shared" si="1"/>
        <v>0</v>
      </c>
      <c r="H16" s="39">
        <f t="shared" si="2"/>
        <v>0</v>
      </c>
      <c r="I16" s="34"/>
    </row>
    <row r="17" spans="2:9" x14ac:dyDescent="0.25">
      <c r="B17" s="40" t="s">
        <v>20</v>
      </c>
      <c r="C17" s="28"/>
      <c r="D17" s="29"/>
      <c r="E17" s="37">
        <v>50</v>
      </c>
      <c r="F17" s="41">
        <f t="shared" ref="F17:F21" si="3">IF(B17&lt;&gt;"",21%,"")</f>
        <v>0.21</v>
      </c>
      <c r="G17" s="42">
        <f>H17/1.21</f>
        <v>0</v>
      </c>
      <c r="H17" s="43">
        <f t="shared" si="2"/>
        <v>0</v>
      </c>
      <c r="I17" s="34"/>
    </row>
    <row r="18" spans="2:9" x14ac:dyDescent="0.25">
      <c r="B18" s="40" t="s">
        <v>21</v>
      </c>
      <c r="C18" s="28"/>
      <c r="D18" s="29"/>
      <c r="E18" s="37">
        <v>40</v>
      </c>
      <c r="F18" s="41">
        <f>IF(B18&lt;&gt;"",10%,"")</f>
        <v>0.1</v>
      </c>
      <c r="G18" s="42">
        <f>H18/1.1</f>
        <v>0</v>
      </c>
      <c r="H18" s="43">
        <f t="shared" si="2"/>
        <v>0</v>
      </c>
      <c r="I18" s="34"/>
    </row>
    <row r="19" spans="2:9" x14ac:dyDescent="0.25">
      <c r="B19" s="27" t="s">
        <v>22</v>
      </c>
      <c r="C19" s="28"/>
      <c r="D19" s="29"/>
      <c r="E19" s="37">
        <v>420</v>
      </c>
      <c r="F19" s="41">
        <f t="shared" si="3"/>
        <v>0.21</v>
      </c>
      <c r="G19" s="42">
        <f t="shared" ref="G19:G21" si="4">H19/1.21</f>
        <v>0</v>
      </c>
      <c r="H19" s="43">
        <f t="shared" si="2"/>
        <v>0</v>
      </c>
      <c r="I19" s="34"/>
    </row>
    <row r="20" spans="2:9" x14ac:dyDescent="0.25">
      <c r="B20" s="27" t="s">
        <v>23</v>
      </c>
      <c r="C20" s="28"/>
      <c r="D20" s="29"/>
      <c r="E20" s="37">
        <v>385</v>
      </c>
      <c r="F20" s="41">
        <f t="shared" si="3"/>
        <v>0.21</v>
      </c>
      <c r="G20" s="42">
        <f t="shared" si="4"/>
        <v>0</v>
      </c>
      <c r="H20" s="43">
        <f t="shared" si="2"/>
        <v>0</v>
      </c>
      <c r="I20" s="34"/>
    </row>
    <row r="21" spans="2:9" x14ac:dyDescent="0.25">
      <c r="B21" s="27" t="s">
        <v>24</v>
      </c>
      <c r="C21" s="28"/>
      <c r="D21" s="29"/>
      <c r="E21" s="37">
        <v>385</v>
      </c>
      <c r="F21" s="41">
        <f t="shared" si="3"/>
        <v>0.21</v>
      </c>
      <c r="G21" s="42">
        <f t="shared" si="4"/>
        <v>0</v>
      </c>
      <c r="H21" s="43">
        <f t="shared" si="2"/>
        <v>0</v>
      </c>
      <c r="I21" s="34"/>
    </row>
    <row r="22" spans="2:9" x14ac:dyDescent="0.25">
      <c r="B22" s="44" t="s">
        <v>25</v>
      </c>
      <c r="C22" s="28"/>
      <c r="D22" s="29"/>
      <c r="E22" s="37"/>
      <c r="F22" s="38"/>
      <c r="G22" s="32"/>
      <c r="H22" s="39"/>
      <c r="I22" s="34"/>
    </row>
    <row r="23" spans="2:9" x14ac:dyDescent="0.25">
      <c r="B23" s="45" t="s">
        <v>26</v>
      </c>
      <c r="C23" s="28"/>
      <c r="D23" s="29"/>
      <c r="E23" s="37">
        <v>1550</v>
      </c>
      <c r="F23" s="38">
        <f t="shared" ref="F23:F33" si="5">IF(B23&lt;&gt;"",10%,"")</f>
        <v>0.1</v>
      </c>
      <c r="G23" s="32">
        <f>H23/1.1</f>
        <v>0</v>
      </c>
      <c r="H23" s="39">
        <f t="shared" si="2"/>
        <v>0</v>
      </c>
      <c r="I23" s="34"/>
    </row>
    <row r="24" spans="2:9" x14ac:dyDescent="0.25">
      <c r="B24" s="45" t="s">
        <v>27</v>
      </c>
      <c r="C24" s="28"/>
      <c r="D24" s="29"/>
      <c r="E24" s="37">
        <v>855</v>
      </c>
      <c r="F24" s="38">
        <f t="shared" si="5"/>
        <v>0.1</v>
      </c>
      <c r="G24" s="32">
        <f t="shared" ref="G24:G32" si="6">H24/1.1</f>
        <v>0</v>
      </c>
      <c r="H24" s="39">
        <f t="shared" si="2"/>
        <v>0</v>
      </c>
      <c r="I24" s="34"/>
    </row>
    <row r="25" spans="2:9" x14ac:dyDescent="0.25">
      <c r="B25" s="45" t="s">
        <v>28</v>
      </c>
      <c r="C25" s="46"/>
      <c r="D25" s="47"/>
      <c r="E25" s="37">
        <v>90</v>
      </c>
      <c r="F25" s="35">
        <f t="shared" si="5"/>
        <v>0.1</v>
      </c>
      <c r="G25" s="32">
        <f t="shared" si="6"/>
        <v>0</v>
      </c>
      <c r="H25" s="36">
        <f t="shared" si="2"/>
        <v>0</v>
      </c>
      <c r="I25" s="48"/>
    </row>
    <row r="26" spans="2:9" x14ac:dyDescent="0.25">
      <c r="B26" s="45" t="s">
        <v>29</v>
      </c>
      <c r="C26" s="46"/>
      <c r="D26" s="47"/>
      <c r="E26" s="37">
        <v>170</v>
      </c>
      <c r="F26" s="35">
        <f t="shared" si="5"/>
        <v>0.1</v>
      </c>
      <c r="G26" s="32">
        <f t="shared" si="6"/>
        <v>0</v>
      </c>
      <c r="H26" s="36">
        <f t="shared" si="2"/>
        <v>0</v>
      </c>
      <c r="I26" s="48"/>
    </row>
    <row r="27" spans="2:9" x14ac:dyDescent="0.25">
      <c r="B27" s="40" t="s">
        <v>30</v>
      </c>
      <c r="C27" s="46"/>
      <c r="D27" s="47"/>
      <c r="E27" s="37">
        <v>300</v>
      </c>
      <c r="F27" s="35">
        <f t="shared" si="5"/>
        <v>0.1</v>
      </c>
      <c r="G27" s="32">
        <f t="shared" si="6"/>
        <v>0</v>
      </c>
      <c r="H27" s="36">
        <f t="shared" si="2"/>
        <v>0</v>
      </c>
      <c r="I27" s="48"/>
    </row>
    <row r="28" spans="2:9" ht="14.4" customHeight="1" x14ac:dyDescent="0.25">
      <c r="B28" s="49" t="s">
        <v>31</v>
      </c>
      <c r="C28" s="50"/>
      <c r="D28" s="47"/>
      <c r="E28" s="37">
        <v>600</v>
      </c>
      <c r="F28" s="35">
        <f t="shared" si="5"/>
        <v>0.1</v>
      </c>
      <c r="G28" s="32">
        <f t="shared" si="6"/>
        <v>0</v>
      </c>
      <c r="H28" s="36">
        <f t="shared" si="2"/>
        <v>0</v>
      </c>
      <c r="I28" s="51"/>
    </row>
    <row r="29" spans="2:9" s="5" customFormat="1" ht="15" customHeight="1" x14ac:dyDescent="0.25">
      <c r="B29" s="40" t="s">
        <v>32</v>
      </c>
      <c r="C29" s="50"/>
      <c r="D29" s="52"/>
      <c r="E29" s="37">
        <v>450</v>
      </c>
      <c r="F29" s="53">
        <f t="shared" si="5"/>
        <v>0.1</v>
      </c>
      <c r="G29" s="32">
        <f t="shared" si="6"/>
        <v>0</v>
      </c>
      <c r="H29" s="54">
        <f t="shared" si="2"/>
        <v>0</v>
      </c>
      <c r="I29" s="51"/>
    </row>
    <row r="30" spans="2:9" s="5" customFormat="1" ht="15" customHeight="1" x14ac:dyDescent="0.25">
      <c r="B30" s="27" t="s">
        <v>33</v>
      </c>
      <c r="C30" s="50"/>
      <c r="D30" s="52"/>
      <c r="E30" s="37">
        <v>85</v>
      </c>
      <c r="F30" s="53">
        <f t="shared" si="5"/>
        <v>0.1</v>
      </c>
      <c r="G30" s="32">
        <f t="shared" si="6"/>
        <v>0</v>
      </c>
      <c r="H30" s="54">
        <f t="shared" si="2"/>
        <v>0</v>
      </c>
      <c r="I30" s="51"/>
    </row>
    <row r="31" spans="2:9" s="5" customFormat="1" ht="15" customHeight="1" x14ac:dyDescent="0.25">
      <c r="B31" s="27" t="s">
        <v>34</v>
      </c>
      <c r="C31" s="50"/>
      <c r="D31" s="52"/>
      <c r="E31" s="37">
        <v>60</v>
      </c>
      <c r="F31" s="53">
        <f t="shared" si="5"/>
        <v>0.1</v>
      </c>
      <c r="G31" s="32">
        <f t="shared" si="6"/>
        <v>0</v>
      </c>
      <c r="H31" s="54">
        <f t="shared" si="2"/>
        <v>0</v>
      </c>
      <c r="I31" s="51"/>
    </row>
    <row r="32" spans="2:9" s="5" customFormat="1" ht="15" customHeight="1" x14ac:dyDescent="0.25">
      <c r="B32" s="27" t="s">
        <v>35</v>
      </c>
      <c r="C32" s="46"/>
      <c r="D32" s="47"/>
      <c r="E32" s="37">
        <v>50</v>
      </c>
      <c r="F32" s="35">
        <f t="shared" si="5"/>
        <v>0.1</v>
      </c>
      <c r="G32" s="32">
        <f t="shared" si="6"/>
        <v>0</v>
      </c>
      <c r="H32" s="36">
        <f t="shared" si="2"/>
        <v>0</v>
      </c>
      <c r="I32" s="48"/>
    </row>
    <row r="33" spans="2:9" s="5" customFormat="1" ht="15" customHeight="1" x14ac:dyDescent="0.25">
      <c r="B33" s="49" t="s">
        <v>36</v>
      </c>
      <c r="C33" s="50"/>
      <c r="D33" s="52"/>
      <c r="E33" s="37">
        <v>50</v>
      </c>
      <c r="F33" s="53">
        <f t="shared" si="5"/>
        <v>0.1</v>
      </c>
      <c r="G33" s="32">
        <f>H33/1.1</f>
        <v>0</v>
      </c>
      <c r="H33" s="54">
        <f t="shared" si="2"/>
        <v>0</v>
      </c>
      <c r="I33" s="51"/>
    </row>
    <row r="34" spans="2:9" s="5" customFormat="1" ht="15" customHeight="1" x14ac:dyDescent="0.25">
      <c r="B34" s="55" t="s">
        <v>37</v>
      </c>
      <c r="C34" s="46"/>
      <c r="D34" s="47"/>
      <c r="E34" s="37"/>
      <c r="F34" s="35"/>
      <c r="G34" s="32"/>
      <c r="H34" s="36"/>
      <c r="I34" s="48"/>
    </row>
    <row r="35" spans="2:9" s="5" customFormat="1" ht="15" customHeight="1" x14ac:dyDescent="0.25">
      <c r="B35" s="49" t="s">
        <v>38</v>
      </c>
      <c r="C35" s="50"/>
      <c r="D35" s="52"/>
      <c r="E35" s="37">
        <v>10</v>
      </c>
      <c r="F35" s="53">
        <v>0.21</v>
      </c>
      <c r="G35" s="56">
        <f>H35/1.21</f>
        <v>0</v>
      </c>
      <c r="H35" s="54">
        <f t="shared" ref="H35:H41" si="7">IF(B35&lt;&gt;"",C35*E35,"")</f>
        <v>0</v>
      </c>
      <c r="I35" s="51"/>
    </row>
    <row r="36" spans="2:9" s="5" customFormat="1" ht="15" customHeight="1" x14ac:dyDescent="0.25">
      <c r="B36" s="40" t="s">
        <v>39</v>
      </c>
      <c r="C36" s="46"/>
      <c r="D36" s="47"/>
      <c r="E36" s="37">
        <v>10</v>
      </c>
      <c r="F36" s="35">
        <v>0.21</v>
      </c>
      <c r="G36" s="32">
        <f t="shared" ref="G36:G41" si="8">H36/1.21</f>
        <v>0</v>
      </c>
      <c r="H36" s="36">
        <f t="shared" si="7"/>
        <v>0</v>
      </c>
      <c r="I36" s="48"/>
    </row>
    <row r="37" spans="2:9" s="5" customFormat="1" ht="15" customHeight="1" x14ac:dyDescent="0.25">
      <c r="B37" s="40" t="s">
        <v>40</v>
      </c>
      <c r="C37" s="46"/>
      <c r="D37" s="47"/>
      <c r="E37" s="37">
        <v>9</v>
      </c>
      <c r="F37" s="35">
        <v>0.21</v>
      </c>
      <c r="G37" s="32">
        <f t="shared" si="8"/>
        <v>0</v>
      </c>
      <c r="H37" s="36">
        <f t="shared" si="7"/>
        <v>0</v>
      </c>
      <c r="I37" s="48"/>
    </row>
    <row r="38" spans="2:9" s="5" customFormat="1" ht="15" customHeight="1" x14ac:dyDescent="0.25">
      <c r="B38" s="40" t="s">
        <v>41</v>
      </c>
      <c r="C38" s="46"/>
      <c r="D38" s="47"/>
      <c r="E38" s="37">
        <v>1</v>
      </c>
      <c r="F38" s="35">
        <v>0.21</v>
      </c>
      <c r="G38" s="32">
        <f t="shared" si="8"/>
        <v>0</v>
      </c>
      <c r="H38" s="36">
        <f t="shared" si="7"/>
        <v>0</v>
      </c>
      <c r="I38" s="48"/>
    </row>
    <row r="39" spans="2:9" s="5" customFormat="1" ht="15" customHeight="1" x14ac:dyDescent="0.25">
      <c r="B39" s="40" t="s">
        <v>42</v>
      </c>
      <c r="C39" s="46"/>
      <c r="D39" s="47"/>
      <c r="E39" s="37">
        <v>1</v>
      </c>
      <c r="F39" s="35">
        <v>0.21</v>
      </c>
      <c r="G39" s="32">
        <f t="shared" si="8"/>
        <v>0</v>
      </c>
      <c r="H39" s="36">
        <f t="shared" si="7"/>
        <v>0</v>
      </c>
      <c r="I39" s="48"/>
    </row>
    <row r="40" spans="2:9" s="5" customFormat="1" ht="15" customHeight="1" x14ac:dyDescent="0.25">
      <c r="B40" s="40" t="s">
        <v>43</v>
      </c>
      <c r="C40" s="46"/>
      <c r="D40" s="47"/>
      <c r="E40" s="37">
        <v>8</v>
      </c>
      <c r="F40" s="35">
        <v>0.21</v>
      </c>
      <c r="G40" s="32">
        <f t="shared" si="8"/>
        <v>0</v>
      </c>
      <c r="H40" s="36">
        <f t="shared" si="7"/>
        <v>0</v>
      </c>
      <c r="I40" s="48"/>
    </row>
    <row r="41" spans="2:9" s="5" customFormat="1" ht="15" customHeight="1" thickBot="1" x14ac:dyDescent="0.3">
      <c r="B41" s="57" t="s">
        <v>44</v>
      </c>
      <c r="C41" s="58"/>
      <c r="D41" s="59"/>
      <c r="E41" s="147">
        <v>10</v>
      </c>
      <c r="F41" s="60">
        <v>0.21</v>
      </c>
      <c r="G41" s="61">
        <f t="shared" si="8"/>
        <v>0</v>
      </c>
      <c r="H41" s="62">
        <f t="shared" si="7"/>
        <v>0</v>
      </c>
      <c r="I41" s="63"/>
    </row>
    <row r="42" spans="2:9" ht="21.6" customHeight="1" thickBot="1" x14ac:dyDescent="0.3">
      <c r="B42" s="15"/>
      <c r="C42" s="15"/>
      <c r="D42" s="15"/>
      <c r="E42" s="15"/>
      <c r="F42" s="15"/>
      <c r="G42" s="15"/>
      <c r="H42" s="15"/>
      <c r="I42" s="15"/>
    </row>
    <row r="43" spans="2:9" ht="15.6" customHeight="1" thickTop="1" x14ac:dyDescent="0.3">
      <c r="B43" s="15"/>
      <c r="C43" s="64"/>
      <c r="D43" s="65"/>
      <c r="E43" s="66"/>
      <c r="F43" s="67" t="s">
        <v>9</v>
      </c>
      <c r="G43" s="67"/>
      <c r="H43" s="68">
        <f>H9+H10+H11+H12+H13+H14+H15+H16+H17+H18+H19+H20+H21+H23+H24+H25+H26+H27+H28+H29+H30+H31+H32+H33+H35+H37+H38+H39+H40+H41+H36</f>
        <v>0</v>
      </c>
      <c r="I43" s="69"/>
    </row>
    <row r="44" spans="2:9" ht="16.95" customHeight="1" thickBot="1" x14ac:dyDescent="0.3">
      <c r="B44" s="70"/>
      <c r="C44" s="70"/>
      <c r="D44" s="71"/>
      <c r="E44" s="72"/>
      <c r="F44" s="73" t="s">
        <v>8</v>
      </c>
      <c r="G44" s="73"/>
      <c r="H44" s="74">
        <f>G9+G10+G11+G12+G13+G14+G15+G16+G17+G18+G19+G20+G21+G23+G24+G25+G26+G27+G28+G29+G30+G31+G32+G33+G35+G37+G38+G39+G40+G41+G36</f>
        <v>0</v>
      </c>
      <c r="I44" s="75"/>
    </row>
    <row r="45" spans="2:9" ht="15.6" thickTop="1" x14ac:dyDescent="0.25">
      <c r="B45" s="15" t="s">
        <v>45</v>
      </c>
      <c r="C45" s="70"/>
      <c r="D45" s="71"/>
      <c r="E45" s="76"/>
      <c r="F45" s="76"/>
      <c r="G45" s="76"/>
      <c r="H45" s="76"/>
      <c r="I45" s="75"/>
    </row>
    <row r="46" spans="2:9" x14ac:dyDescent="0.25">
      <c r="D46" s="7"/>
      <c r="E46" s="6"/>
      <c r="F46" s="6"/>
      <c r="G46" s="6"/>
      <c r="H46" s="8"/>
      <c r="I46" s="8"/>
    </row>
    <row r="49" spans="2:9" ht="15.6" x14ac:dyDescent="0.3">
      <c r="F49" s="9"/>
      <c r="G49" s="9"/>
      <c r="H49" s="10"/>
      <c r="I49" s="10"/>
    </row>
    <row r="50" spans="2:9" ht="12.75" customHeight="1" x14ac:dyDescent="0.25">
      <c r="F50" s="11"/>
      <c r="G50" s="11"/>
      <c r="H50" s="12"/>
      <c r="I50" s="12"/>
    </row>
    <row r="53" spans="2:9" x14ac:dyDescent="0.25">
      <c r="B53" s="13"/>
    </row>
  </sheetData>
  <pageMargins left="0.7" right="0.7" top="0.78740157499999996" bottom="0.78740157499999996" header="0.3" footer="0.3"/>
  <pageSetup paperSize="9" scale="64" orientation="landscape" r:id="rId1"/>
  <rowBreaks count="1" manualBreakCount="1">
    <brk id="44" max="9" man="1"/>
  </rowBreaks>
  <ignoredErrors>
    <ignoredError sqref="F17:G1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11611-E499-413D-BF6F-B8F9259A867F}">
  <sheetPr>
    <pageSetUpPr fitToPage="1"/>
  </sheetPr>
  <dimension ref="A1:N115"/>
  <sheetViews>
    <sheetView showGridLines="0" tabSelected="1" view="pageBreakPreview" topLeftCell="A40" zoomScale="85" zoomScaleNormal="85" zoomScaleSheetLayoutView="85" workbookViewId="0">
      <selection activeCell="C71" sqref="C71"/>
    </sheetView>
  </sheetViews>
  <sheetFormatPr defaultColWidth="8.19921875" defaultRowHeight="13.2" x14ac:dyDescent="0.25"/>
  <cols>
    <col min="1" max="1" width="9.59765625" style="77" customWidth="1"/>
    <col min="2" max="2" width="6" style="77" customWidth="1"/>
    <col min="3" max="3" width="5.09765625" style="77" customWidth="1"/>
    <col min="4" max="4" width="40.19921875" style="77" customWidth="1"/>
    <col min="5" max="5" width="18.59765625" style="77" customWidth="1"/>
    <col min="6" max="6" width="9.59765625" style="77" customWidth="1"/>
    <col min="7" max="8" width="18.59765625" style="77" customWidth="1"/>
    <col min="9" max="9" width="18.59765625" style="87" customWidth="1"/>
    <col min="10" max="10" width="9.59765625" style="87" customWidth="1"/>
    <col min="11" max="16384" width="8.19921875" style="77"/>
  </cols>
  <sheetData>
    <row r="1" spans="1:14" ht="70.2" customHeight="1" x14ac:dyDescent="0.25">
      <c r="A1" s="158"/>
      <c r="B1" s="158"/>
      <c r="C1" s="158"/>
      <c r="D1" s="158"/>
      <c r="E1" s="158"/>
      <c r="F1" s="158"/>
      <c r="G1" s="158"/>
      <c r="H1" s="158"/>
      <c r="I1" s="158"/>
      <c r="J1" s="158"/>
    </row>
    <row r="2" spans="1:14" ht="15" customHeight="1" x14ac:dyDescent="0.25">
      <c r="A2" s="78"/>
      <c r="B2" s="79"/>
      <c r="C2" s="79"/>
      <c r="D2" s="79"/>
      <c r="E2" s="80"/>
      <c r="F2" s="81"/>
      <c r="G2" s="81"/>
      <c r="H2" s="80"/>
      <c r="I2" s="80"/>
      <c r="J2" s="82"/>
    </row>
    <row r="3" spans="1:14" ht="15" customHeight="1" x14ac:dyDescent="0.25">
      <c r="B3" s="83"/>
      <c r="C3" s="83"/>
      <c r="D3" s="83"/>
      <c r="E3" s="84"/>
      <c r="F3" s="85"/>
      <c r="G3" s="85"/>
      <c r="H3" s="84"/>
      <c r="I3" s="84"/>
      <c r="J3" s="86"/>
    </row>
    <row r="4" spans="1:14" ht="15" customHeight="1" x14ac:dyDescent="0.25"/>
    <row r="5" spans="1:14" ht="25.2" customHeight="1" x14ac:dyDescent="0.25">
      <c r="A5" s="159" t="s">
        <v>68</v>
      </c>
      <c r="B5" s="158"/>
      <c r="C5" s="158"/>
      <c r="D5" s="158"/>
      <c r="E5" s="158"/>
      <c r="F5" s="158"/>
      <c r="G5" s="158"/>
      <c r="H5" s="158"/>
      <c r="I5" s="158"/>
      <c r="J5" s="158"/>
    </row>
    <row r="6" spans="1:14" ht="15" customHeight="1" x14ac:dyDescent="0.25">
      <c r="D6" s="88"/>
      <c r="E6" s="89"/>
      <c r="I6" s="90"/>
      <c r="J6" s="90"/>
    </row>
    <row r="7" spans="1:14" ht="15" customHeight="1" x14ac:dyDescent="0.3">
      <c r="B7" s="91" t="s">
        <v>47</v>
      </c>
      <c r="C7" s="92"/>
      <c r="D7" s="93" t="s">
        <v>48</v>
      </c>
      <c r="E7" s="94"/>
      <c r="F7" s="95"/>
      <c r="G7" s="95"/>
      <c r="H7" s="95"/>
      <c r="I7" s="96"/>
      <c r="J7" s="90"/>
    </row>
    <row r="8" spans="1:14" ht="15" customHeight="1" x14ac:dyDescent="0.25">
      <c r="B8" s="97"/>
      <c r="C8" s="92"/>
      <c r="D8" s="160" t="s">
        <v>69</v>
      </c>
      <c r="E8" s="160"/>
      <c r="F8" s="160"/>
      <c r="G8" s="160"/>
      <c r="H8" s="160"/>
      <c r="I8" s="160"/>
      <c r="J8" s="89"/>
    </row>
    <row r="9" spans="1:14" ht="15" customHeight="1" x14ac:dyDescent="0.25">
      <c r="B9" s="97"/>
      <c r="C9" s="92"/>
      <c r="D9" s="160"/>
      <c r="E9" s="160"/>
      <c r="F9" s="160"/>
      <c r="G9" s="160"/>
      <c r="H9" s="160"/>
      <c r="I9" s="160"/>
      <c r="J9" s="89"/>
    </row>
    <row r="10" spans="1:14" ht="15" customHeight="1" x14ac:dyDescent="0.25">
      <c r="B10" s="97"/>
      <c r="C10" s="92"/>
      <c r="D10" s="160"/>
      <c r="E10" s="160"/>
      <c r="F10" s="160"/>
      <c r="G10" s="160"/>
      <c r="H10" s="160"/>
      <c r="I10" s="160"/>
      <c r="J10" s="89"/>
    </row>
    <row r="11" spans="1:14" ht="15" customHeight="1" x14ac:dyDescent="0.25">
      <c r="B11" s="97"/>
      <c r="C11" s="92"/>
      <c r="D11" s="160"/>
      <c r="E11" s="160"/>
      <c r="F11" s="160"/>
      <c r="G11" s="160"/>
      <c r="H11" s="160"/>
      <c r="I11" s="160"/>
      <c r="J11" s="89"/>
      <c r="N11" s="98"/>
    </row>
    <row r="12" spans="1:14" ht="15" customHeight="1" x14ac:dyDescent="0.3">
      <c r="B12" s="97"/>
      <c r="C12" s="92"/>
      <c r="D12" s="99"/>
      <c r="E12" s="99"/>
      <c r="F12" s="99"/>
      <c r="G12" s="99"/>
      <c r="H12" s="99"/>
      <c r="I12" s="99"/>
      <c r="J12" s="89"/>
    </row>
    <row r="13" spans="1:14" s="100" customFormat="1" ht="15" customHeight="1" x14ac:dyDescent="0.3">
      <c r="B13" s="101" t="s">
        <v>49</v>
      </c>
      <c r="C13" s="102"/>
      <c r="D13" s="103" t="s">
        <v>50</v>
      </c>
      <c r="E13" s="94"/>
      <c r="F13" s="95"/>
      <c r="G13" s="95"/>
      <c r="H13" s="95"/>
      <c r="I13" s="96"/>
      <c r="J13" s="104"/>
    </row>
    <row r="14" spans="1:14" ht="15" customHeight="1" x14ac:dyDescent="0.25">
      <c r="B14" s="105" t="s">
        <v>51</v>
      </c>
      <c r="C14" s="106"/>
      <c r="D14" s="150" t="s">
        <v>70</v>
      </c>
      <c r="E14" s="150"/>
      <c r="F14" s="150"/>
      <c r="G14" s="150"/>
      <c r="H14" s="150"/>
      <c r="I14" s="150"/>
      <c r="J14" s="107"/>
    </row>
    <row r="15" spans="1:14" ht="15" customHeight="1" x14ac:dyDescent="0.25">
      <c r="B15" s="108"/>
      <c r="C15" s="106"/>
      <c r="D15" s="150"/>
      <c r="E15" s="150"/>
      <c r="F15" s="150"/>
      <c r="G15" s="150"/>
      <c r="H15" s="150"/>
      <c r="I15" s="150"/>
      <c r="J15" s="107"/>
    </row>
    <row r="16" spans="1:14" ht="15" customHeight="1" x14ac:dyDescent="0.25">
      <c r="B16" s="109" t="s">
        <v>52</v>
      </c>
      <c r="C16" s="106"/>
      <c r="D16" s="161" t="s">
        <v>71</v>
      </c>
      <c r="E16" s="161"/>
      <c r="F16" s="161"/>
      <c r="G16" s="161"/>
      <c r="H16" s="161"/>
      <c r="I16" s="161"/>
      <c r="J16" s="107"/>
    </row>
    <row r="17" spans="2:10" ht="15" customHeight="1" x14ac:dyDescent="0.25">
      <c r="B17" s="109" t="s">
        <v>53</v>
      </c>
      <c r="C17" s="106"/>
      <c r="D17" s="150" t="s">
        <v>72</v>
      </c>
      <c r="E17" s="150"/>
      <c r="F17" s="150"/>
      <c r="G17" s="150"/>
      <c r="H17" s="150"/>
      <c r="I17" s="150"/>
      <c r="J17" s="107"/>
    </row>
    <row r="18" spans="2:10" ht="15" customHeight="1" x14ac:dyDescent="0.25">
      <c r="B18" s="110"/>
      <c r="C18" s="106"/>
      <c r="D18" s="150"/>
      <c r="E18" s="150"/>
      <c r="F18" s="150"/>
      <c r="G18" s="150"/>
      <c r="H18" s="150"/>
      <c r="I18" s="150"/>
      <c r="J18" s="107"/>
    </row>
    <row r="19" spans="2:10" ht="15" customHeight="1" x14ac:dyDescent="0.25">
      <c r="B19" s="110"/>
      <c r="C19" s="106"/>
      <c r="D19" s="150"/>
      <c r="E19" s="150"/>
      <c r="F19" s="150"/>
      <c r="G19" s="150"/>
      <c r="H19" s="150"/>
      <c r="I19" s="150"/>
      <c r="J19" s="107"/>
    </row>
    <row r="20" spans="2:10" ht="15" customHeight="1" x14ac:dyDescent="0.25">
      <c r="B20" s="110"/>
      <c r="C20" s="106"/>
      <c r="D20" s="150"/>
      <c r="E20" s="150"/>
      <c r="F20" s="150"/>
      <c r="G20" s="150"/>
      <c r="H20" s="150"/>
      <c r="I20" s="150"/>
      <c r="J20" s="107"/>
    </row>
    <row r="21" spans="2:10" ht="15" customHeight="1" x14ac:dyDescent="0.25">
      <c r="B21" s="110"/>
      <c r="C21" s="106"/>
      <c r="D21" s="150"/>
      <c r="E21" s="150"/>
      <c r="F21" s="150"/>
      <c r="G21" s="150"/>
      <c r="H21" s="150"/>
      <c r="I21" s="150"/>
      <c r="J21" s="107"/>
    </row>
    <row r="22" spans="2:10" ht="15" customHeight="1" x14ac:dyDescent="0.25">
      <c r="B22" s="109" t="s">
        <v>73</v>
      </c>
      <c r="C22" s="106"/>
      <c r="D22" s="155" t="s">
        <v>74</v>
      </c>
      <c r="E22" s="155"/>
      <c r="F22" s="155"/>
      <c r="G22" s="155"/>
      <c r="H22" s="155"/>
      <c r="I22" s="155"/>
      <c r="J22" s="107"/>
    </row>
    <row r="23" spans="2:10" ht="15" customHeight="1" x14ac:dyDescent="0.25">
      <c r="B23" s="110"/>
      <c r="C23" s="106"/>
      <c r="D23" s="155"/>
      <c r="E23" s="155"/>
      <c r="F23" s="155"/>
      <c r="G23" s="155"/>
      <c r="H23" s="155"/>
      <c r="I23" s="155"/>
      <c r="J23" s="107"/>
    </row>
    <row r="24" spans="2:10" ht="15" customHeight="1" x14ac:dyDescent="0.25">
      <c r="B24" s="109" t="s">
        <v>75</v>
      </c>
      <c r="C24" s="106"/>
      <c r="D24" s="150" t="s">
        <v>76</v>
      </c>
      <c r="E24" s="150"/>
      <c r="F24" s="150"/>
      <c r="G24" s="150"/>
      <c r="H24" s="150"/>
      <c r="I24" s="150"/>
      <c r="J24" s="107"/>
    </row>
    <row r="25" spans="2:10" ht="15" customHeight="1" x14ac:dyDescent="0.25">
      <c r="B25" s="110"/>
      <c r="C25" s="106"/>
      <c r="D25" s="150"/>
      <c r="E25" s="150"/>
      <c r="F25" s="150"/>
      <c r="G25" s="150"/>
      <c r="H25" s="150"/>
      <c r="I25" s="150"/>
      <c r="J25" s="107"/>
    </row>
    <row r="26" spans="2:10" ht="15" customHeight="1" x14ac:dyDescent="0.25">
      <c r="B26" s="111"/>
      <c r="C26" s="102"/>
      <c r="D26" s="112"/>
      <c r="E26" s="112"/>
      <c r="F26" s="112"/>
      <c r="G26" s="112"/>
      <c r="H26" s="112"/>
      <c r="I26" s="112"/>
      <c r="J26" s="107"/>
    </row>
    <row r="27" spans="2:10" ht="15" customHeight="1" x14ac:dyDescent="0.3">
      <c r="B27" s="91" t="s">
        <v>54</v>
      </c>
      <c r="C27" s="102"/>
      <c r="D27" s="103" t="s">
        <v>55</v>
      </c>
      <c r="E27" s="97"/>
      <c r="F27" s="95"/>
      <c r="G27" s="95"/>
      <c r="H27" s="95"/>
      <c r="I27" s="113"/>
      <c r="J27" s="89"/>
    </row>
    <row r="28" spans="2:10" ht="15" customHeight="1" x14ac:dyDescent="0.25">
      <c r="B28" s="109" t="s">
        <v>56</v>
      </c>
      <c r="C28" s="106"/>
      <c r="D28" s="150" t="s">
        <v>77</v>
      </c>
      <c r="E28" s="150"/>
      <c r="F28" s="150"/>
      <c r="G28" s="150"/>
      <c r="H28" s="150"/>
      <c r="I28" s="150"/>
      <c r="J28" s="89"/>
    </row>
    <row r="29" spans="2:10" ht="15" customHeight="1" x14ac:dyDescent="0.25">
      <c r="B29" s="109" t="s">
        <v>57</v>
      </c>
      <c r="C29" s="100"/>
      <c r="D29" s="150" t="s">
        <v>78</v>
      </c>
      <c r="E29" s="150"/>
      <c r="F29" s="150"/>
      <c r="G29" s="150"/>
      <c r="H29" s="150"/>
      <c r="I29" s="150"/>
      <c r="J29" s="89"/>
    </row>
    <row r="30" spans="2:10" ht="15" customHeight="1" x14ac:dyDescent="0.25">
      <c r="B30" s="110"/>
      <c r="C30" s="106"/>
      <c r="D30" s="150"/>
      <c r="E30" s="150"/>
      <c r="F30" s="150"/>
      <c r="G30" s="150"/>
      <c r="H30" s="150"/>
      <c r="I30" s="150"/>
      <c r="J30" s="89"/>
    </row>
    <row r="31" spans="2:10" ht="15" customHeight="1" x14ac:dyDescent="0.25">
      <c r="B31" s="109" t="s">
        <v>58</v>
      </c>
      <c r="C31" s="106"/>
      <c r="D31" s="150" t="s">
        <v>79</v>
      </c>
      <c r="E31" s="150"/>
      <c r="F31" s="150"/>
      <c r="G31" s="150"/>
      <c r="H31" s="150"/>
      <c r="I31" s="150"/>
      <c r="J31" s="89"/>
    </row>
    <row r="32" spans="2:10" ht="15" customHeight="1" x14ac:dyDescent="0.25">
      <c r="B32" s="110"/>
      <c r="C32" s="106"/>
      <c r="D32" s="150"/>
      <c r="E32" s="150"/>
      <c r="F32" s="150"/>
      <c r="G32" s="150"/>
      <c r="H32" s="150"/>
      <c r="I32" s="150"/>
      <c r="J32" s="104"/>
    </row>
    <row r="33" spans="2:10" ht="15" customHeight="1" x14ac:dyDescent="0.25">
      <c r="B33" s="110"/>
      <c r="C33" s="106"/>
      <c r="D33" s="150"/>
      <c r="E33" s="150"/>
      <c r="F33" s="150"/>
      <c r="G33" s="150"/>
      <c r="H33" s="150"/>
      <c r="I33" s="150"/>
      <c r="J33" s="107"/>
    </row>
    <row r="34" spans="2:10" ht="15" customHeight="1" x14ac:dyDescent="0.25">
      <c r="B34" s="110"/>
      <c r="C34" s="106"/>
      <c r="D34" s="150"/>
      <c r="E34" s="150"/>
      <c r="F34" s="150"/>
      <c r="G34" s="150"/>
      <c r="H34" s="150"/>
      <c r="I34" s="150"/>
      <c r="J34" s="107"/>
    </row>
    <row r="35" spans="2:10" ht="15" customHeight="1" x14ac:dyDescent="0.25">
      <c r="B35" s="110"/>
      <c r="C35" s="106"/>
      <c r="D35" s="150"/>
      <c r="E35" s="150"/>
      <c r="F35" s="150"/>
      <c r="G35" s="150"/>
      <c r="H35" s="150"/>
      <c r="I35" s="150"/>
      <c r="J35" s="107"/>
    </row>
    <row r="36" spans="2:10" ht="15" customHeight="1" x14ac:dyDescent="0.25">
      <c r="B36" s="110"/>
      <c r="C36" s="106"/>
      <c r="D36" s="150"/>
      <c r="E36" s="150"/>
      <c r="F36" s="150"/>
      <c r="G36" s="150"/>
      <c r="H36" s="150"/>
      <c r="I36" s="150"/>
      <c r="J36" s="107"/>
    </row>
    <row r="37" spans="2:10" ht="15" customHeight="1" x14ac:dyDescent="0.25">
      <c r="B37" s="110"/>
      <c r="C37" s="106"/>
      <c r="D37" s="150"/>
      <c r="E37" s="150"/>
      <c r="F37" s="150"/>
      <c r="G37" s="150"/>
      <c r="H37" s="150"/>
      <c r="I37" s="150"/>
      <c r="J37" s="107"/>
    </row>
    <row r="38" spans="2:10" ht="15" customHeight="1" x14ac:dyDescent="0.25">
      <c r="B38" s="110"/>
      <c r="C38" s="106"/>
      <c r="D38" s="150"/>
      <c r="E38" s="150"/>
      <c r="F38" s="150"/>
      <c r="G38" s="150"/>
      <c r="H38" s="150"/>
      <c r="I38" s="150"/>
      <c r="J38" s="107"/>
    </row>
    <row r="39" spans="2:10" ht="15" customHeight="1" x14ac:dyDescent="0.25">
      <c r="B39" s="110"/>
      <c r="C39" s="106"/>
      <c r="D39" s="150"/>
      <c r="E39" s="150"/>
      <c r="F39" s="150"/>
      <c r="G39" s="150"/>
      <c r="H39" s="150"/>
      <c r="I39" s="150"/>
      <c r="J39" s="107"/>
    </row>
    <row r="40" spans="2:10" ht="20.100000000000001" customHeight="1" x14ac:dyDescent="0.25">
      <c r="B40" s="110"/>
      <c r="C40" s="106"/>
      <c r="D40" s="150"/>
      <c r="E40" s="150"/>
      <c r="F40" s="150"/>
      <c r="G40" s="150"/>
      <c r="H40" s="150"/>
      <c r="I40" s="150"/>
      <c r="J40" s="107"/>
    </row>
    <row r="41" spans="2:10" ht="15" customHeight="1" x14ac:dyDescent="0.3">
      <c r="B41" s="101" t="s">
        <v>59</v>
      </c>
      <c r="C41" s="102"/>
      <c r="D41" s="156" t="s">
        <v>60</v>
      </c>
      <c r="E41" s="156"/>
      <c r="F41" s="95"/>
      <c r="G41" s="95"/>
      <c r="H41" s="95"/>
      <c r="I41" s="113"/>
      <c r="J41" s="107"/>
    </row>
    <row r="42" spans="2:10" ht="15" customHeight="1" x14ac:dyDescent="0.25">
      <c r="B42" s="109" t="s">
        <v>80</v>
      </c>
      <c r="C42" s="106"/>
      <c r="D42" s="150" t="s">
        <v>81</v>
      </c>
      <c r="E42" s="150"/>
      <c r="F42" s="150"/>
      <c r="G42" s="150"/>
      <c r="H42" s="150"/>
      <c r="I42" s="150"/>
      <c r="J42" s="107"/>
    </row>
    <row r="43" spans="2:10" ht="15" customHeight="1" x14ac:dyDescent="0.25">
      <c r="B43" s="109" t="s">
        <v>61</v>
      </c>
      <c r="C43" s="106"/>
      <c r="D43" s="150" t="s">
        <v>82</v>
      </c>
      <c r="E43" s="150"/>
      <c r="F43" s="150"/>
      <c r="G43" s="150"/>
      <c r="H43" s="150"/>
      <c r="I43" s="150"/>
      <c r="J43" s="107"/>
    </row>
    <row r="44" spans="2:10" ht="15" customHeight="1" x14ac:dyDescent="0.25">
      <c r="B44" s="108"/>
      <c r="C44" s="106"/>
      <c r="D44" s="150"/>
      <c r="E44" s="150"/>
      <c r="F44" s="150"/>
      <c r="G44" s="150"/>
      <c r="H44" s="150"/>
      <c r="I44" s="150"/>
      <c r="J44" s="77"/>
    </row>
    <row r="45" spans="2:10" ht="15" customHeight="1" x14ac:dyDescent="0.25">
      <c r="B45" s="109" t="s">
        <v>62</v>
      </c>
      <c r="C45" s="106"/>
      <c r="D45" s="150" t="s">
        <v>83</v>
      </c>
      <c r="E45" s="150"/>
      <c r="F45" s="150"/>
      <c r="G45" s="150"/>
      <c r="H45" s="150"/>
      <c r="I45" s="150"/>
      <c r="J45" s="114"/>
    </row>
    <row r="46" spans="2:10" ht="15" customHeight="1" x14ac:dyDescent="0.25">
      <c r="B46" s="108"/>
      <c r="C46" s="106"/>
      <c r="D46" s="150"/>
      <c r="E46" s="150"/>
      <c r="F46" s="150"/>
      <c r="G46" s="150"/>
      <c r="H46" s="150"/>
      <c r="I46" s="150"/>
      <c r="J46" s="104"/>
    </row>
    <row r="47" spans="2:10" ht="15" customHeight="1" x14ac:dyDescent="0.25">
      <c r="B47" s="109" t="s">
        <v>67</v>
      </c>
      <c r="C47" s="106"/>
      <c r="D47" s="150" t="s">
        <v>84</v>
      </c>
      <c r="E47" s="150"/>
      <c r="F47" s="150"/>
      <c r="G47" s="150"/>
      <c r="H47" s="150"/>
      <c r="I47" s="150"/>
      <c r="J47" s="77"/>
    </row>
    <row r="48" spans="2:10" ht="15" customHeight="1" x14ac:dyDescent="0.25">
      <c r="B48" s="108"/>
      <c r="C48" s="106"/>
      <c r="D48" s="150"/>
      <c r="E48" s="150"/>
      <c r="F48" s="150"/>
      <c r="G48" s="150"/>
      <c r="H48" s="150"/>
      <c r="I48" s="150"/>
      <c r="J48" s="77"/>
    </row>
    <row r="49" spans="2:10" s="115" customFormat="1" ht="25.2" customHeight="1" x14ac:dyDescent="0.3">
      <c r="B49" s="110"/>
      <c r="C49" s="106"/>
      <c r="D49" s="150"/>
      <c r="E49" s="150"/>
      <c r="F49" s="150"/>
      <c r="G49" s="150"/>
      <c r="H49" s="150"/>
      <c r="I49" s="150"/>
      <c r="J49" s="116"/>
    </row>
    <row r="50" spans="2:10" s="115" customFormat="1" ht="15" customHeight="1" x14ac:dyDescent="0.3">
      <c r="B50" s="111"/>
      <c r="C50" s="102"/>
      <c r="D50" s="117"/>
      <c r="E50" s="117"/>
      <c r="F50" s="117"/>
      <c r="G50" s="117"/>
      <c r="H50" s="118"/>
      <c r="I50" s="118"/>
      <c r="J50" s="119"/>
    </row>
    <row r="51" spans="2:10" s="115" customFormat="1" ht="15" customHeight="1" x14ac:dyDescent="0.25">
      <c r="B51" s="101" t="s">
        <v>63</v>
      </c>
      <c r="C51" s="92"/>
      <c r="D51" s="157" t="s">
        <v>64</v>
      </c>
      <c r="E51" s="157"/>
      <c r="F51" s="157"/>
      <c r="G51" s="120"/>
      <c r="H51" s="120"/>
      <c r="I51" s="120"/>
      <c r="J51" s="121"/>
    </row>
    <row r="52" spans="2:10" ht="15" customHeight="1" x14ac:dyDescent="0.25">
      <c r="B52" s="97"/>
      <c r="C52" s="92"/>
      <c r="D52" s="150" t="s">
        <v>85</v>
      </c>
      <c r="E52" s="150"/>
      <c r="F52" s="150"/>
      <c r="G52" s="150"/>
      <c r="H52" s="150"/>
      <c r="I52" s="150"/>
      <c r="J52" s="122"/>
    </row>
    <row r="53" spans="2:10" ht="15" customHeight="1" x14ac:dyDescent="0.25">
      <c r="B53" s="97"/>
      <c r="C53" s="92"/>
      <c r="D53" s="150"/>
      <c r="E53" s="150"/>
      <c r="F53" s="150"/>
      <c r="G53" s="150"/>
      <c r="H53" s="150"/>
      <c r="I53" s="150"/>
      <c r="J53" s="121"/>
    </row>
    <row r="54" spans="2:10" ht="15" customHeight="1" x14ac:dyDescent="0.25">
      <c r="B54" s="122"/>
      <c r="C54" s="123"/>
      <c r="D54" s="150"/>
      <c r="E54" s="150"/>
      <c r="F54" s="150"/>
      <c r="G54" s="150"/>
      <c r="H54" s="150"/>
      <c r="I54" s="150"/>
      <c r="J54" s="121"/>
    </row>
    <row r="55" spans="2:10" ht="15" customHeight="1" x14ac:dyDescent="0.25">
      <c r="B55" s="101" t="s">
        <v>65</v>
      </c>
      <c r="C55" s="92"/>
      <c r="D55" s="103" t="s">
        <v>66</v>
      </c>
      <c r="E55" s="124"/>
      <c r="F55" s="125"/>
      <c r="G55" s="125"/>
      <c r="H55" s="92"/>
      <c r="I55" s="126"/>
      <c r="J55" s="127"/>
    </row>
    <row r="56" spans="2:10" ht="15" customHeight="1" x14ac:dyDescent="0.25">
      <c r="B56" s="109" t="s">
        <v>86</v>
      </c>
      <c r="C56" s="100"/>
      <c r="D56" s="150" t="s">
        <v>87</v>
      </c>
      <c r="E56" s="150"/>
      <c r="F56" s="150"/>
      <c r="G56" s="150"/>
      <c r="H56" s="150"/>
      <c r="I56" s="150"/>
      <c r="J56" s="127"/>
    </row>
    <row r="57" spans="2:10" ht="15" customHeight="1" x14ac:dyDescent="0.25">
      <c r="B57" s="128"/>
      <c r="C57" s="129"/>
      <c r="D57" s="150"/>
      <c r="E57" s="150"/>
      <c r="F57" s="150"/>
      <c r="G57" s="150"/>
      <c r="H57" s="150"/>
      <c r="I57" s="150"/>
      <c r="J57" s="127"/>
    </row>
    <row r="58" spans="2:10" ht="15" customHeight="1" x14ac:dyDescent="0.25">
      <c r="B58" s="128"/>
      <c r="C58" s="129"/>
      <c r="D58" s="150"/>
      <c r="E58" s="150"/>
      <c r="F58" s="150"/>
      <c r="G58" s="150"/>
      <c r="H58" s="150"/>
      <c r="I58" s="150"/>
      <c r="J58" s="127"/>
    </row>
    <row r="59" spans="2:10" ht="15" customHeight="1" x14ac:dyDescent="0.25">
      <c r="B59" s="128"/>
      <c r="C59" s="129"/>
      <c r="D59" s="150"/>
      <c r="E59" s="150"/>
      <c r="F59" s="150"/>
      <c r="G59" s="150"/>
      <c r="H59" s="150"/>
      <c r="I59" s="150"/>
      <c r="J59" s="127"/>
    </row>
    <row r="60" spans="2:10" ht="15" customHeight="1" x14ac:dyDescent="0.25">
      <c r="B60" s="128"/>
      <c r="C60" s="129"/>
      <c r="D60" s="150"/>
      <c r="E60" s="150"/>
      <c r="F60" s="150"/>
      <c r="G60" s="150"/>
      <c r="H60" s="150"/>
      <c r="I60" s="150"/>
      <c r="J60" s="130"/>
    </row>
    <row r="61" spans="2:10" ht="15" customHeight="1" x14ac:dyDescent="0.25">
      <c r="B61" s="128"/>
      <c r="C61" s="129"/>
      <c r="D61" s="150"/>
      <c r="E61" s="150"/>
      <c r="F61" s="150"/>
      <c r="G61" s="150"/>
      <c r="H61" s="150"/>
      <c r="I61" s="150"/>
      <c r="J61" s="130"/>
    </row>
    <row r="62" spans="2:10" ht="15" customHeight="1" x14ac:dyDescent="0.25">
      <c r="B62" s="109" t="s">
        <v>88</v>
      </c>
      <c r="C62" s="129"/>
      <c r="D62" s="150" t="s">
        <v>89</v>
      </c>
      <c r="E62" s="150"/>
      <c r="F62" s="150"/>
      <c r="G62" s="150"/>
      <c r="H62" s="150"/>
      <c r="I62" s="150"/>
      <c r="J62" s="130"/>
    </row>
    <row r="63" spans="2:10" ht="15" customHeight="1" x14ac:dyDescent="0.25">
      <c r="B63" s="128"/>
      <c r="C63" s="129"/>
      <c r="D63" s="150"/>
      <c r="E63" s="150"/>
      <c r="F63" s="150"/>
      <c r="G63" s="150"/>
      <c r="H63" s="150"/>
      <c r="I63" s="150"/>
      <c r="J63" s="130"/>
    </row>
    <row r="64" spans="2:10" ht="15" customHeight="1" x14ac:dyDescent="0.25">
      <c r="B64" s="97"/>
      <c r="C64" s="131"/>
      <c r="D64" s="132"/>
      <c r="E64" s="132"/>
      <c r="F64" s="132"/>
      <c r="G64" s="132"/>
      <c r="H64" s="133"/>
      <c r="I64" s="133"/>
      <c r="J64" s="130"/>
    </row>
    <row r="65" spans="1:10" ht="15" customHeight="1" x14ac:dyDescent="0.25">
      <c r="B65" s="101" t="s">
        <v>90</v>
      </c>
      <c r="C65" s="92"/>
      <c r="D65" s="151" t="s">
        <v>91</v>
      </c>
      <c r="E65" s="151"/>
      <c r="F65" s="151"/>
      <c r="G65" s="112"/>
      <c r="H65" s="134"/>
      <c r="I65" s="134"/>
      <c r="J65" s="130"/>
    </row>
    <row r="66" spans="1:10" ht="15" customHeight="1" x14ac:dyDescent="0.3">
      <c r="B66" s="94"/>
      <c r="C66" s="131"/>
      <c r="D66" s="152" t="s">
        <v>92</v>
      </c>
      <c r="E66" s="152"/>
      <c r="F66" s="152"/>
      <c r="G66" s="152"/>
      <c r="H66" s="153"/>
      <c r="I66" s="153"/>
      <c r="J66" s="90"/>
    </row>
    <row r="67" spans="1:10" ht="15" customHeight="1" x14ac:dyDescent="0.3">
      <c r="B67" s="135"/>
      <c r="C67" s="131"/>
      <c r="D67" s="136"/>
      <c r="E67" s="136"/>
      <c r="F67" s="136"/>
      <c r="G67" s="136"/>
      <c r="H67" s="137"/>
      <c r="I67" s="137"/>
      <c r="J67" s="90"/>
    </row>
    <row r="68" spans="1:10" ht="15" customHeight="1" x14ac:dyDescent="0.3">
      <c r="B68" s="135"/>
      <c r="C68" s="131"/>
      <c r="D68" s="136"/>
      <c r="E68" s="136"/>
      <c r="F68" s="136"/>
      <c r="G68" s="136"/>
      <c r="H68" s="137"/>
      <c r="I68" s="137"/>
      <c r="J68" s="90"/>
    </row>
    <row r="69" spans="1:10" ht="15" customHeight="1" x14ac:dyDescent="0.3">
      <c r="B69" s="135"/>
      <c r="C69" s="131"/>
      <c r="D69" s="136"/>
      <c r="E69" s="136"/>
      <c r="F69" s="136"/>
      <c r="G69" s="136"/>
      <c r="H69" s="137"/>
      <c r="I69" s="137"/>
      <c r="J69" s="90"/>
    </row>
    <row r="70" spans="1:10" ht="15" customHeight="1" x14ac:dyDescent="0.3">
      <c r="B70" s="135"/>
      <c r="C70" s="131"/>
      <c r="D70" s="136"/>
      <c r="E70" s="136"/>
      <c r="F70" s="136"/>
      <c r="G70" s="136"/>
      <c r="H70" s="137"/>
      <c r="I70" s="137"/>
      <c r="J70" s="90"/>
    </row>
    <row r="71" spans="1:10" ht="15" customHeight="1" x14ac:dyDescent="0.3">
      <c r="B71" s="135"/>
      <c r="C71" s="131"/>
      <c r="D71" s="136"/>
      <c r="E71" s="136"/>
      <c r="F71" s="136"/>
      <c r="G71" s="136"/>
      <c r="H71" s="137"/>
      <c r="I71" s="137"/>
      <c r="J71" s="90"/>
    </row>
    <row r="72" spans="1:10" ht="15" customHeight="1" x14ac:dyDescent="0.3">
      <c r="B72" s="135"/>
      <c r="C72" s="131"/>
      <c r="D72" s="136"/>
      <c r="E72" s="136"/>
      <c r="F72" s="136"/>
      <c r="G72" s="136"/>
      <c r="H72" s="137"/>
      <c r="I72" s="137"/>
      <c r="J72" s="90"/>
    </row>
    <row r="73" spans="1:10" ht="15" customHeight="1" x14ac:dyDescent="0.3">
      <c r="B73" s="135"/>
      <c r="C73" s="131"/>
      <c r="D73" s="136"/>
      <c r="E73" s="136"/>
      <c r="F73" s="136"/>
      <c r="G73" s="136"/>
      <c r="H73" s="137"/>
      <c r="I73" s="137"/>
      <c r="J73" s="90"/>
    </row>
    <row r="74" spans="1:10" ht="15" customHeight="1" x14ac:dyDescent="0.3">
      <c r="B74" s="135"/>
      <c r="C74" s="131"/>
      <c r="D74" s="138"/>
      <c r="E74" s="138"/>
      <c r="F74" s="138"/>
      <c r="G74" s="138"/>
      <c r="H74" s="118"/>
      <c r="I74" s="118"/>
      <c r="J74" s="90"/>
    </row>
    <row r="75" spans="1:10" ht="15" customHeight="1" x14ac:dyDescent="0.25">
      <c r="A75" s="78"/>
      <c r="B75" s="139"/>
      <c r="C75" s="78"/>
      <c r="D75" s="78"/>
      <c r="E75" s="140"/>
      <c r="F75" s="141"/>
      <c r="G75" s="141"/>
      <c r="H75" s="140"/>
      <c r="I75" s="80"/>
      <c r="J75" s="82"/>
    </row>
    <row r="76" spans="1:10" ht="15" customHeight="1" x14ac:dyDescent="0.25">
      <c r="B76" s="154"/>
      <c r="C76" s="154"/>
      <c r="D76" s="154"/>
      <c r="E76" s="142"/>
      <c r="F76" s="154"/>
      <c r="G76" s="154"/>
      <c r="H76" s="154"/>
      <c r="I76" s="77"/>
      <c r="J76" s="77"/>
    </row>
    <row r="77" spans="1:10" ht="15" customHeight="1" x14ac:dyDescent="0.25">
      <c r="H77" s="87"/>
      <c r="I77" s="77"/>
      <c r="J77" s="77"/>
    </row>
    <row r="78" spans="1:10" ht="15" customHeight="1" x14ac:dyDescent="0.25">
      <c r="H78" s="87"/>
      <c r="I78" s="77"/>
      <c r="J78" s="77"/>
    </row>
    <row r="79" spans="1:10" ht="15" customHeight="1" x14ac:dyDescent="0.25">
      <c r="H79" s="87"/>
      <c r="I79" s="77"/>
      <c r="J79" s="77"/>
    </row>
    <row r="80" spans="1:10" ht="15" customHeight="1" x14ac:dyDescent="0.25">
      <c r="B80" s="143"/>
      <c r="H80" s="87"/>
      <c r="I80" s="77"/>
      <c r="J80" s="77"/>
    </row>
    <row r="81" spans="2:10" ht="15" customHeight="1" x14ac:dyDescent="0.25">
      <c r="H81" s="87"/>
      <c r="I81" s="77"/>
      <c r="J81" s="77"/>
    </row>
    <row r="82" spans="2:10" ht="15" customHeight="1" x14ac:dyDescent="0.25">
      <c r="H82" s="87"/>
      <c r="I82" s="77"/>
      <c r="J82" s="77"/>
    </row>
    <row r="83" spans="2:10" ht="15" customHeight="1" x14ac:dyDescent="0.3">
      <c r="B83" s="144"/>
      <c r="C83" s="144"/>
      <c r="H83" s="87"/>
      <c r="I83" s="77"/>
      <c r="J83" s="77"/>
    </row>
    <row r="84" spans="2:10" ht="15" customHeight="1" x14ac:dyDescent="0.25">
      <c r="B84" s="145"/>
      <c r="C84" s="145"/>
      <c r="D84" s="148" t="s">
        <v>93</v>
      </c>
      <c r="E84" s="148"/>
      <c r="F84" s="148"/>
      <c r="G84" s="148"/>
      <c r="H84" s="87"/>
      <c r="I84" s="77"/>
      <c r="J84" s="77"/>
    </row>
    <row r="85" spans="2:10" ht="15" customHeight="1" x14ac:dyDescent="0.25">
      <c r="B85" s="146"/>
      <c r="C85" s="146"/>
      <c r="D85" s="148"/>
      <c r="E85" s="148"/>
      <c r="F85" s="148"/>
      <c r="G85" s="148"/>
      <c r="H85" s="87"/>
      <c r="I85" s="77"/>
      <c r="J85" s="77"/>
    </row>
    <row r="86" spans="2:10" ht="15" customHeight="1" x14ac:dyDescent="0.25">
      <c r="I86" s="77"/>
      <c r="J86" s="77"/>
    </row>
    <row r="87" spans="2:10" ht="15" customHeight="1" x14ac:dyDescent="0.25">
      <c r="B87" s="146"/>
      <c r="H87" s="87"/>
      <c r="I87" s="77"/>
      <c r="J87" s="77"/>
    </row>
    <row r="88" spans="2:10" ht="15" customHeight="1" x14ac:dyDescent="0.25">
      <c r="I88" s="77"/>
      <c r="J88" s="77"/>
    </row>
    <row r="89" spans="2:10" ht="15" customHeight="1" x14ac:dyDescent="0.25">
      <c r="B89" s="149"/>
      <c r="C89" s="149"/>
      <c r="D89" s="149"/>
      <c r="E89" s="149"/>
      <c r="F89" s="149"/>
      <c r="G89" s="149"/>
      <c r="H89" s="149"/>
      <c r="I89" s="149"/>
      <c r="J89" s="149"/>
    </row>
    <row r="90" spans="2:10" ht="15" customHeight="1" x14ac:dyDescent="0.25"/>
    <row r="91" spans="2:10" ht="15" customHeight="1" x14ac:dyDescent="0.25"/>
    <row r="92" spans="2:10" ht="15" customHeight="1" x14ac:dyDescent="0.25"/>
    <row r="93" spans="2:10" ht="15" customHeight="1" x14ac:dyDescent="0.25"/>
    <row r="94" spans="2:10" ht="15" customHeight="1" x14ac:dyDescent="0.25">
      <c r="I94" s="77"/>
      <c r="J94" s="77"/>
    </row>
    <row r="95" spans="2:10" ht="15" customHeight="1" x14ac:dyDescent="0.25"/>
    <row r="96" spans="2:10"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sheetData>
  <sheetProtection selectLockedCells="1" selectUnlockedCells="1"/>
  <mergeCells count="26">
    <mergeCell ref="D17:I21"/>
    <mergeCell ref="A1:J1"/>
    <mergeCell ref="A5:J5"/>
    <mergeCell ref="D8:I11"/>
    <mergeCell ref="D14:I15"/>
    <mergeCell ref="D16:I16"/>
    <mergeCell ref="D52:I54"/>
    <mergeCell ref="D22:I23"/>
    <mergeCell ref="D24:I25"/>
    <mergeCell ref="D28:I28"/>
    <mergeCell ref="D29:I30"/>
    <mergeCell ref="D31:I40"/>
    <mergeCell ref="D41:E41"/>
    <mergeCell ref="D42:I42"/>
    <mergeCell ref="D43:I44"/>
    <mergeCell ref="D45:I46"/>
    <mergeCell ref="D47:I49"/>
    <mergeCell ref="D51:F51"/>
    <mergeCell ref="D84:G85"/>
    <mergeCell ref="B89:J89"/>
    <mergeCell ref="D56:I61"/>
    <mergeCell ref="D62:I63"/>
    <mergeCell ref="D65:F65"/>
    <mergeCell ref="D66:I66"/>
    <mergeCell ref="B76:D76"/>
    <mergeCell ref="F76:H76"/>
  </mergeCells>
  <printOptions horizontalCentered="1"/>
  <pageMargins left="0.39370078740157483" right="0.39370078740157483" top="0.59055118110236227" bottom="0.39370078740157483" header="0.19685039370078741" footer="0"/>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Nabídkový list</vt:lpstr>
      <vt:lpstr>Obchodní podmínky</vt:lpstr>
      <vt:lpstr>'Nabídkový list'!Oblast_tisku</vt:lpstr>
      <vt:lpstr>'Obchodní podmínky'!Oblast_tisku</vt:lpstr>
      <vt:lpstr>'Obchodní podmínky'!Print_Area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Libor Stacha</dc:creator>
  <cp:lastModifiedBy>Chmatal Marek</cp:lastModifiedBy>
  <cp:lastPrinted>2022-02-18T08:49:35Z</cp:lastPrinted>
  <dcterms:created xsi:type="dcterms:W3CDTF">2020-07-30T13:32:21Z</dcterms:created>
  <dcterms:modified xsi:type="dcterms:W3CDTF">2022-02-21T16:08:57Z</dcterms:modified>
</cp:coreProperties>
</file>